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mc:AlternateContent xmlns:mc="http://schemas.openxmlformats.org/markup-compatibility/2006">
    <mc:Choice Requires="x15">
      <x15ac:absPath xmlns:x15ac="http://schemas.microsoft.com/office/spreadsheetml/2010/11/ac" url="D:\浦安市サッカー協会\４種別　専門委員会\1種委員会\市民体育大会\2026年度\"/>
    </mc:Choice>
  </mc:AlternateContent>
  <xr:revisionPtr revIDLastSave="0" documentId="8_{D9F8CE6B-2F3F-45FB-9D42-AA904752ED59}" xr6:coauthVersionLast="36" xr6:coauthVersionMax="36" xr10:uidLastSave="{00000000-0000-0000-0000-000000000000}"/>
  <bookViews>
    <workbookView xWindow="0" yWindow="0" windowWidth="20490" windowHeight="7995" xr2:uid="{00000000-000D-0000-FFFF-FFFF00000000}"/>
  </bookViews>
  <sheets>
    <sheet name="申請書" sheetId="1" r:id="rId1"/>
    <sheet name="Sheet1" sheetId="2" state="hidden" r:id="rId2"/>
    <sheet name="参加申込書" sheetId="3" r:id="rId3"/>
    <sheet name="選手登録書" sheetId="4" r:id="rId4"/>
    <sheet name="メンバー表" sheetId="5" r:id="rId5"/>
    <sheet name="申請書記入例" sheetId="6" r:id="rId6"/>
    <sheet name="参加申込書記入例" sheetId="7" r:id="rId7"/>
    <sheet name="選手登録書記入例" sheetId="8" r:id="rId8"/>
    <sheet name="メンバー表記入例" sheetId="9" r:id="rId9"/>
  </sheets>
  <definedNames>
    <definedName name="_xlnm._FilterDatabase" localSheetId="2" hidden="1">参加申込書!$A$14:$Y$64</definedName>
    <definedName name="_xlnm._FilterDatabase" localSheetId="6" hidden="1">参加申込書記入例!$A$14:$Y$29</definedName>
    <definedName name="基準日">Sheet1!$A$17:$B$17</definedName>
    <definedName name="前年度">Sheet1!$A$30:$E$39</definedName>
    <definedName name="登録者名簿" localSheetId="5">申請書記入例!$B$18:$M$124</definedName>
    <definedName name="登録者名簿">申請書!$B$18:$M$124</definedName>
    <definedName name="本年度">Sheet1!$A$19:$E$28</definedName>
  </definedNames>
  <calcPr calcId="191029"/>
</workbook>
</file>

<file path=xl/calcChain.xml><?xml version="1.0" encoding="utf-8"?>
<calcChain xmlns="http://schemas.openxmlformats.org/spreadsheetml/2006/main">
  <c r="E13" i="8" l="1"/>
  <c r="M8" i="8"/>
  <c r="E8" i="8"/>
  <c r="D3" i="8"/>
  <c r="R88" i="6"/>
  <c r="Q88" i="6"/>
  <c r="P88" i="6"/>
  <c r="O88" i="6"/>
  <c r="N88" i="6"/>
  <c r="C88" i="6"/>
  <c r="B88" i="6"/>
  <c r="A88" i="6"/>
  <c r="R87" i="6"/>
  <c r="Q87" i="6"/>
  <c r="P87" i="6"/>
  <c r="O87" i="6"/>
  <c r="N87" i="6"/>
  <c r="C87" i="6"/>
  <c r="B87" i="6"/>
  <c r="A87" i="6"/>
  <c r="R86" i="6"/>
  <c r="Q86" i="6"/>
  <c r="P86" i="6"/>
  <c r="O86" i="6"/>
  <c r="N86" i="6"/>
  <c r="C86" i="6"/>
  <c r="B86" i="6"/>
  <c r="A86" i="6"/>
  <c r="R85" i="6"/>
  <c r="Q85" i="6"/>
  <c r="P85" i="6"/>
  <c r="O85" i="6"/>
  <c r="N85" i="6"/>
  <c r="C85" i="6"/>
  <c r="B85" i="6"/>
  <c r="A85" i="6"/>
  <c r="R84" i="6"/>
  <c r="Q84" i="6"/>
  <c r="P84" i="6"/>
  <c r="O84" i="6"/>
  <c r="N84" i="6"/>
  <c r="C84" i="6"/>
  <c r="B84" i="6"/>
  <c r="A84" i="6"/>
  <c r="R83" i="6"/>
  <c r="Q83" i="6"/>
  <c r="P83" i="6"/>
  <c r="O83" i="6"/>
  <c r="N83" i="6"/>
  <c r="C83" i="6"/>
  <c r="B83" i="6"/>
  <c r="A83" i="6"/>
  <c r="R82" i="6"/>
  <c r="Q82" i="6"/>
  <c r="P82" i="6"/>
  <c r="O82" i="6"/>
  <c r="N82" i="6"/>
  <c r="C82" i="6"/>
  <c r="B82" i="6"/>
  <c r="A82" i="6"/>
  <c r="R81" i="6"/>
  <c r="Q81" i="6"/>
  <c r="P81" i="6"/>
  <c r="O81" i="6"/>
  <c r="N81" i="6"/>
  <c r="C81" i="6"/>
  <c r="B81" i="6"/>
  <c r="A81" i="6"/>
  <c r="R80" i="6"/>
  <c r="Q80" i="6"/>
  <c r="P80" i="6"/>
  <c r="O80" i="6"/>
  <c r="N80" i="6"/>
  <c r="C80" i="6"/>
  <c r="B80" i="6"/>
  <c r="A80" i="6"/>
  <c r="R79" i="6"/>
  <c r="Q79" i="6"/>
  <c r="P79" i="6"/>
  <c r="O79" i="6"/>
  <c r="N79" i="6"/>
  <c r="C79" i="6"/>
  <c r="B79" i="6"/>
  <c r="A79" i="6"/>
  <c r="R78" i="6"/>
  <c r="Q78" i="6"/>
  <c r="P78" i="6"/>
  <c r="O78" i="6"/>
  <c r="N78" i="6"/>
  <c r="C78" i="6"/>
  <c r="B78" i="6"/>
  <c r="A78" i="6"/>
  <c r="R77" i="6"/>
  <c r="Q77" i="6"/>
  <c r="P77" i="6"/>
  <c r="O77" i="6"/>
  <c r="N77" i="6"/>
  <c r="C77" i="6"/>
  <c r="B77" i="6"/>
  <c r="A77" i="6"/>
  <c r="R76" i="6"/>
  <c r="Q76" i="6"/>
  <c r="P76" i="6"/>
  <c r="O76" i="6"/>
  <c r="N76" i="6"/>
  <c r="C76" i="6"/>
  <c r="B76" i="6"/>
  <c r="A76" i="6"/>
  <c r="R75" i="6"/>
  <c r="Q75" i="6"/>
  <c r="P75" i="6"/>
  <c r="O75" i="6"/>
  <c r="N75" i="6"/>
  <c r="C75" i="6"/>
  <c r="B75" i="6"/>
  <c r="A75" i="6"/>
  <c r="R74" i="6"/>
  <c r="Q74" i="6"/>
  <c r="P74" i="6"/>
  <c r="O74" i="6"/>
  <c r="N74" i="6"/>
  <c r="C74" i="6"/>
  <c r="B74" i="6"/>
  <c r="A74" i="6"/>
  <c r="R73" i="6"/>
  <c r="Q73" i="6"/>
  <c r="P73" i="6"/>
  <c r="O73" i="6"/>
  <c r="N73" i="6"/>
  <c r="C73" i="6"/>
  <c r="B73" i="6"/>
  <c r="A73" i="6"/>
  <c r="R72" i="6"/>
  <c r="Q72" i="6"/>
  <c r="P72" i="6"/>
  <c r="O72" i="6"/>
  <c r="N72" i="6"/>
  <c r="C72" i="6"/>
  <c r="B72" i="6"/>
  <c r="A72" i="6"/>
  <c r="R71" i="6"/>
  <c r="Q71" i="6"/>
  <c r="P71" i="6"/>
  <c r="O71" i="6"/>
  <c r="N71" i="6"/>
  <c r="C71" i="6"/>
  <c r="B71" i="6"/>
  <c r="A71" i="6"/>
  <c r="R70" i="6"/>
  <c r="Q70" i="6"/>
  <c r="P70" i="6"/>
  <c r="O70" i="6"/>
  <c r="N70" i="6"/>
  <c r="C70" i="6"/>
  <c r="B70" i="6"/>
  <c r="A70" i="6"/>
  <c r="R69" i="6"/>
  <c r="Q69" i="6"/>
  <c r="P69" i="6"/>
  <c r="O69" i="6"/>
  <c r="N69" i="6"/>
  <c r="C69" i="6"/>
  <c r="B69" i="6"/>
  <c r="A69" i="6"/>
  <c r="R68" i="6"/>
  <c r="Q68" i="6"/>
  <c r="P68" i="6"/>
  <c r="O68" i="6"/>
  <c r="N68" i="6"/>
  <c r="C68" i="6"/>
  <c r="B68" i="6"/>
  <c r="A68" i="6"/>
  <c r="R67" i="6"/>
  <c r="Q67" i="6"/>
  <c r="P67" i="6"/>
  <c r="O67" i="6"/>
  <c r="N67" i="6"/>
  <c r="C67" i="6"/>
  <c r="B67" i="6"/>
  <c r="A67" i="6"/>
  <c r="R66" i="6"/>
  <c r="Q66" i="6"/>
  <c r="P66" i="6"/>
  <c r="O66" i="6"/>
  <c r="N66" i="6"/>
  <c r="C66" i="6"/>
  <c r="B66" i="6"/>
  <c r="A66" i="6"/>
  <c r="R65" i="6"/>
  <c r="Q65" i="6"/>
  <c r="P65" i="6"/>
  <c r="O65" i="6"/>
  <c r="N65" i="6"/>
  <c r="C65" i="6"/>
  <c r="B65" i="6"/>
  <c r="A65" i="6"/>
  <c r="R64" i="6"/>
  <c r="Q64" i="6"/>
  <c r="P64" i="6"/>
  <c r="O64" i="6"/>
  <c r="N64" i="6"/>
  <c r="C64" i="6"/>
  <c r="B64" i="6"/>
  <c r="A64" i="6"/>
  <c r="R63" i="6"/>
  <c r="Q63" i="6"/>
  <c r="P63" i="6"/>
  <c r="O63" i="6"/>
  <c r="N63" i="6"/>
  <c r="C63" i="6"/>
  <c r="B63" i="6"/>
  <c r="A63" i="6"/>
  <c r="R62" i="6"/>
  <c r="Q62" i="6"/>
  <c r="P62" i="6"/>
  <c r="O62" i="6"/>
  <c r="N62" i="6"/>
  <c r="C62" i="6"/>
  <c r="B62" i="6"/>
  <c r="A62" i="6"/>
  <c r="R61" i="6"/>
  <c r="Q61" i="6"/>
  <c r="P61" i="6"/>
  <c r="O61" i="6"/>
  <c r="N61" i="6"/>
  <c r="C61" i="6"/>
  <c r="B61" i="6"/>
  <c r="A61" i="6"/>
  <c r="R60" i="6"/>
  <c r="Q60" i="6"/>
  <c r="P60" i="6"/>
  <c r="O60" i="6"/>
  <c r="N60" i="6"/>
  <c r="C60" i="6"/>
  <c r="B60" i="6"/>
  <c r="A60" i="6"/>
  <c r="R59" i="6"/>
  <c r="Q59" i="6"/>
  <c r="P59" i="6"/>
  <c r="O59" i="6"/>
  <c r="N59" i="6"/>
  <c r="C59" i="6"/>
  <c r="B59" i="6"/>
  <c r="A59" i="6"/>
  <c r="R58" i="6"/>
  <c r="Q58" i="6"/>
  <c r="P58" i="6"/>
  <c r="O58" i="6"/>
  <c r="N58" i="6"/>
  <c r="C58" i="6"/>
  <c r="B58" i="6"/>
  <c r="A58" i="6"/>
  <c r="R57" i="6"/>
  <c r="Q57" i="6"/>
  <c r="P57" i="6"/>
  <c r="O57" i="6"/>
  <c r="N57" i="6"/>
  <c r="C57" i="6"/>
  <c r="B57" i="6"/>
  <c r="A57" i="6"/>
  <c r="R56" i="6"/>
  <c r="Q56" i="6"/>
  <c r="P56" i="6"/>
  <c r="O56" i="6"/>
  <c r="N56" i="6"/>
  <c r="C56" i="6"/>
  <c r="B56" i="6"/>
  <c r="A56" i="6"/>
  <c r="R55" i="6"/>
  <c r="Q55" i="6"/>
  <c r="P55" i="6"/>
  <c r="O55" i="6"/>
  <c r="N55" i="6"/>
  <c r="C55" i="6"/>
  <c r="B55" i="6"/>
  <c r="A55" i="6"/>
  <c r="R54" i="6"/>
  <c r="Q54" i="6"/>
  <c r="P54" i="6"/>
  <c r="O54" i="6"/>
  <c r="N54" i="6"/>
  <c r="C54" i="6"/>
  <c r="B54" i="6"/>
  <c r="A54" i="6"/>
  <c r="R53" i="6"/>
  <c r="Q53" i="6"/>
  <c r="P53" i="6"/>
  <c r="O53" i="6"/>
  <c r="N53" i="6"/>
  <c r="C53" i="6"/>
  <c r="B53" i="6"/>
  <c r="A53" i="6"/>
  <c r="R52" i="6"/>
  <c r="Q52" i="6"/>
  <c r="P52" i="6"/>
  <c r="O52" i="6"/>
  <c r="N52" i="6"/>
  <c r="C52" i="6"/>
  <c r="B52" i="6"/>
  <c r="A52" i="6"/>
  <c r="R51" i="6"/>
  <c r="Q51" i="6"/>
  <c r="P51" i="6"/>
  <c r="O51" i="6"/>
  <c r="N51" i="6"/>
  <c r="C51" i="6"/>
  <c r="B51" i="6"/>
  <c r="A51" i="6"/>
  <c r="R50" i="6"/>
  <c r="Q50" i="6"/>
  <c r="P50" i="6"/>
  <c r="O50" i="6"/>
  <c r="N50" i="6"/>
  <c r="C50" i="6"/>
  <c r="B50" i="6"/>
  <c r="A50" i="6"/>
  <c r="R49" i="6"/>
  <c r="Q49" i="6"/>
  <c r="P49" i="6"/>
  <c r="O49" i="6"/>
  <c r="N49" i="6"/>
  <c r="C49" i="6"/>
  <c r="B49" i="6"/>
  <c r="A49" i="6"/>
  <c r="R48" i="6"/>
  <c r="Q48" i="6"/>
  <c r="P48" i="6"/>
  <c r="O48" i="6"/>
  <c r="N48" i="6"/>
  <c r="C48" i="6"/>
  <c r="B48" i="6"/>
  <c r="A48" i="6"/>
  <c r="R47" i="6"/>
  <c r="Q47" i="6"/>
  <c r="P47" i="6"/>
  <c r="O47" i="6"/>
  <c r="N47" i="6"/>
  <c r="C47" i="6"/>
  <c r="B47" i="6"/>
  <c r="A47" i="6"/>
  <c r="R46" i="6"/>
  <c r="Q46" i="6"/>
  <c r="P46" i="6"/>
  <c r="O46" i="6"/>
  <c r="N46" i="6"/>
  <c r="C46" i="6"/>
  <c r="B46" i="6"/>
  <c r="A46" i="6"/>
  <c r="R45" i="6"/>
  <c r="Q45" i="6"/>
  <c r="P45" i="6"/>
  <c r="O45" i="6"/>
  <c r="N45" i="6"/>
  <c r="C45" i="6"/>
  <c r="B45" i="6"/>
  <c r="A45" i="6"/>
  <c r="R44" i="6"/>
  <c r="Q44" i="6"/>
  <c r="P44" i="6"/>
  <c r="O44" i="6"/>
  <c r="N44" i="6"/>
  <c r="C44" i="6"/>
  <c r="B44" i="6"/>
  <c r="A44" i="6"/>
  <c r="R43" i="6"/>
  <c r="Q43" i="6"/>
  <c r="P43" i="6"/>
  <c r="O43" i="6"/>
  <c r="N43" i="6"/>
  <c r="C43" i="6"/>
  <c r="B43" i="6"/>
  <c r="A43" i="6"/>
  <c r="R42" i="6"/>
  <c r="Q42" i="6"/>
  <c r="P42" i="6"/>
  <c r="O42" i="6"/>
  <c r="N42" i="6"/>
  <c r="C42" i="6"/>
  <c r="B42" i="6"/>
  <c r="A42" i="6"/>
  <c r="R41" i="6"/>
  <c r="Q41" i="6"/>
  <c r="P41" i="6"/>
  <c r="O41" i="6"/>
  <c r="N41" i="6"/>
  <c r="C41" i="6"/>
  <c r="B41" i="6"/>
  <c r="A41" i="6"/>
  <c r="R40" i="6"/>
  <c r="Q40" i="6"/>
  <c r="P40" i="6"/>
  <c r="O40" i="6"/>
  <c r="N40" i="6"/>
  <c r="C40" i="6"/>
  <c r="B40" i="6"/>
  <c r="A40" i="6"/>
  <c r="R39" i="6"/>
  <c r="Q39" i="6"/>
  <c r="P39" i="6"/>
  <c r="O39" i="6"/>
  <c r="N39" i="6"/>
  <c r="C39" i="6"/>
  <c r="B39" i="6"/>
  <c r="A39" i="6"/>
  <c r="R38" i="6"/>
  <c r="Q38" i="6"/>
  <c r="P38" i="6"/>
  <c r="O38" i="6"/>
  <c r="N38" i="6"/>
  <c r="C38" i="6"/>
  <c r="B38" i="6"/>
  <c r="A38" i="6"/>
  <c r="R37" i="6"/>
  <c r="Q37" i="6"/>
  <c r="P37" i="6"/>
  <c r="O37" i="6"/>
  <c r="N37" i="6"/>
  <c r="C37" i="6"/>
  <c r="B37" i="6"/>
  <c r="A37" i="6"/>
  <c r="R36" i="6"/>
  <c r="Q36" i="6"/>
  <c r="P36" i="6"/>
  <c r="O36" i="6"/>
  <c r="N36" i="6"/>
  <c r="C36" i="6"/>
  <c r="B36" i="6"/>
  <c r="A36" i="6"/>
  <c r="R35" i="6"/>
  <c r="Q35" i="6"/>
  <c r="P35" i="6"/>
  <c r="O35" i="6"/>
  <c r="N35" i="6"/>
  <c r="C35" i="6"/>
  <c r="B35" i="6"/>
  <c r="A35" i="6"/>
  <c r="R34" i="6"/>
  <c r="Q34" i="6"/>
  <c r="P34" i="6"/>
  <c r="O34" i="6"/>
  <c r="N34" i="6"/>
  <c r="C34" i="6"/>
  <c r="B34" i="6"/>
  <c r="A34" i="6"/>
  <c r="R33" i="6"/>
  <c r="Q33" i="6"/>
  <c r="P33" i="6"/>
  <c r="O33" i="6"/>
  <c r="N33" i="6"/>
  <c r="C33" i="6"/>
  <c r="B33" i="6"/>
  <c r="A33" i="6"/>
  <c r="R32" i="6"/>
  <c r="Q32" i="6"/>
  <c r="P32" i="6"/>
  <c r="O32" i="6"/>
  <c r="N32" i="6"/>
  <c r="C32" i="6"/>
  <c r="B32" i="6"/>
  <c r="A32" i="6"/>
  <c r="R31" i="6"/>
  <c r="Q31" i="6"/>
  <c r="P31" i="6"/>
  <c r="O31" i="6"/>
  <c r="N31" i="6"/>
  <c r="C31" i="6"/>
  <c r="B31" i="6"/>
  <c r="A31" i="6"/>
  <c r="R30" i="6"/>
  <c r="Q30" i="6"/>
  <c r="P30" i="6"/>
  <c r="O30" i="6"/>
  <c r="N30" i="6"/>
  <c r="C30" i="6"/>
  <c r="B30" i="6"/>
  <c r="A30" i="6"/>
  <c r="R29" i="6"/>
  <c r="Q29" i="6"/>
  <c r="P29" i="6"/>
  <c r="O29" i="6"/>
  <c r="N29" i="6"/>
  <c r="C29" i="6"/>
  <c r="B29" i="6"/>
  <c r="A29" i="6"/>
  <c r="R28" i="6"/>
  <c r="Q28" i="6"/>
  <c r="P28" i="6"/>
  <c r="O28" i="6"/>
  <c r="N28" i="6"/>
  <c r="C28" i="6"/>
  <c r="B28" i="6"/>
  <c r="A28" i="6"/>
  <c r="R27" i="6"/>
  <c r="Q27" i="6"/>
  <c r="P27" i="6"/>
  <c r="O27" i="6"/>
  <c r="N27" i="6"/>
  <c r="C27" i="6"/>
  <c r="B27" i="6"/>
  <c r="A27" i="6"/>
  <c r="R26" i="6"/>
  <c r="Q26" i="6"/>
  <c r="P26" i="6"/>
  <c r="O26" i="6"/>
  <c r="N26" i="6"/>
  <c r="C26" i="6"/>
  <c r="B26" i="6"/>
  <c r="A26" i="6"/>
  <c r="R25" i="6"/>
  <c r="Q25" i="6"/>
  <c r="P25" i="6"/>
  <c r="O25" i="6"/>
  <c r="N25" i="6"/>
  <c r="C25" i="6"/>
  <c r="B25" i="6"/>
  <c r="A25" i="6"/>
  <c r="R24" i="6"/>
  <c r="Q24" i="6"/>
  <c r="P24" i="6"/>
  <c r="O24" i="6"/>
  <c r="N24" i="6"/>
  <c r="C24" i="6"/>
  <c r="B24" i="6"/>
  <c r="A24" i="6"/>
  <c r="R23" i="6"/>
  <c r="Q23" i="6"/>
  <c r="P23" i="6"/>
  <c r="O23" i="6"/>
  <c r="N23" i="6"/>
  <c r="C23" i="6"/>
  <c r="B23" i="6"/>
  <c r="A23" i="6"/>
  <c r="R22" i="6"/>
  <c r="Q22" i="6"/>
  <c r="P22" i="6"/>
  <c r="O22" i="6"/>
  <c r="N22" i="6"/>
  <c r="C22" i="6"/>
  <c r="B22" i="6"/>
  <c r="A22" i="6"/>
  <c r="R21" i="6"/>
  <c r="Q21" i="6"/>
  <c r="P21" i="6"/>
  <c r="O21" i="6"/>
  <c r="N21" i="6"/>
  <c r="C21" i="6"/>
  <c r="B21" i="6"/>
  <c r="A21" i="6"/>
  <c r="Q20" i="6"/>
  <c r="P20" i="6"/>
  <c r="O20" i="6"/>
  <c r="N20" i="6"/>
  <c r="C20" i="6"/>
  <c r="B20" i="6"/>
  <c r="Q19" i="6"/>
  <c r="P19" i="6"/>
  <c r="O19" i="6"/>
  <c r="C19" i="6"/>
  <c r="B19" i="6"/>
  <c r="X8" i="5"/>
  <c r="U8" i="5"/>
  <c r="R8" i="5"/>
  <c r="O8" i="5"/>
  <c r="L8" i="5"/>
  <c r="I8" i="5"/>
  <c r="F8" i="5"/>
  <c r="X7" i="5"/>
  <c r="U7" i="5"/>
  <c r="R7" i="5"/>
  <c r="O7" i="5"/>
  <c r="L7" i="5"/>
  <c r="I7" i="5"/>
  <c r="F7" i="5"/>
  <c r="W3" i="5"/>
  <c r="E3" i="5"/>
  <c r="M128" i="4"/>
  <c r="M123" i="4"/>
  <c r="M118" i="4"/>
  <c r="D3" i="4"/>
  <c r="G64" i="3"/>
  <c r="G63" i="5" s="1"/>
  <c r="B64" i="3"/>
  <c r="B63" i="5" s="1"/>
  <c r="K63" i="3"/>
  <c r="B63" i="3"/>
  <c r="G62" i="3"/>
  <c r="G61" i="5" s="1"/>
  <c r="B62" i="3"/>
  <c r="B61" i="5" s="1"/>
  <c r="K61" i="3"/>
  <c r="B61" i="3"/>
  <c r="G60" i="3"/>
  <c r="G59" i="5" s="1"/>
  <c r="B60" i="3"/>
  <c r="B59" i="5" s="1"/>
  <c r="K59" i="3"/>
  <c r="B59" i="3"/>
  <c r="B58" i="3"/>
  <c r="B57" i="5" s="1"/>
  <c r="G57" i="3"/>
  <c r="G56" i="5" s="1"/>
  <c r="B57" i="3"/>
  <c r="B56" i="3"/>
  <c r="B55" i="5" s="1"/>
  <c r="G55" i="3"/>
  <c r="G54" i="5" s="1"/>
  <c r="B55" i="3"/>
  <c r="B54" i="3"/>
  <c r="B53" i="5" s="1"/>
  <c r="G53" i="3"/>
  <c r="G52" i="5" s="1"/>
  <c r="B53" i="3"/>
  <c r="B52" i="3"/>
  <c r="B51" i="5" s="1"/>
  <c r="G51" i="3"/>
  <c r="G50" i="5" s="1"/>
  <c r="B51" i="3"/>
  <c r="B50" i="3"/>
  <c r="B49" i="5" s="1"/>
  <c r="G49" i="3"/>
  <c r="G48" i="5" s="1"/>
  <c r="B49" i="3"/>
  <c r="B48" i="3"/>
  <c r="B47" i="5" s="1"/>
  <c r="G47" i="3"/>
  <c r="G46" i="5" s="1"/>
  <c r="B47" i="3"/>
  <c r="B46" i="3"/>
  <c r="B45" i="5" s="1"/>
  <c r="G45" i="3"/>
  <c r="G44" i="5" s="1"/>
  <c r="B45" i="3"/>
  <c r="B44" i="3"/>
  <c r="B43" i="5" s="1"/>
  <c r="G43" i="3"/>
  <c r="G42" i="5" s="1"/>
  <c r="B43" i="3"/>
  <c r="B42" i="3"/>
  <c r="B41" i="5" s="1"/>
  <c r="G41" i="3"/>
  <c r="G40" i="5" s="1"/>
  <c r="B41" i="3"/>
  <c r="B40" i="3"/>
  <c r="B39" i="5" s="1"/>
  <c r="G39" i="3"/>
  <c r="G38" i="5" s="1"/>
  <c r="B39" i="3"/>
  <c r="B38" i="3"/>
  <c r="B37" i="5" s="1"/>
  <c r="G37" i="3"/>
  <c r="G36" i="5" s="1"/>
  <c r="B37" i="3"/>
  <c r="B36" i="3"/>
  <c r="B35" i="5" s="1"/>
  <c r="G35" i="3"/>
  <c r="G34" i="5" s="1"/>
  <c r="B35" i="3"/>
  <c r="B34" i="3"/>
  <c r="B33" i="5" s="1"/>
  <c r="G33" i="3"/>
  <c r="G32" i="5" s="1"/>
  <c r="B33" i="3"/>
  <c r="B32" i="3"/>
  <c r="B31" i="5" s="1"/>
  <c r="G31" i="3"/>
  <c r="G30" i="5" s="1"/>
  <c r="B31" i="3"/>
  <c r="B30" i="3"/>
  <c r="B29" i="5" s="1"/>
  <c r="G29" i="3"/>
  <c r="G28" i="5" s="1"/>
  <c r="B29" i="3"/>
  <c r="B28" i="3"/>
  <c r="B27" i="5" s="1"/>
  <c r="G27" i="3"/>
  <c r="G26" i="5" s="1"/>
  <c r="B27" i="3"/>
  <c r="B26" i="3"/>
  <c r="B25" i="5" s="1"/>
  <c r="G25" i="3"/>
  <c r="G24" i="5" s="1"/>
  <c r="B25" i="3"/>
  <c r="B24" i="3"/>
  <c r="B23" i="5" s="1"/>
  <c r="G23" i="3"/>
  <c r="G22" i="5" s="1"/>
  <c r="B23" i="3"/>
  <c r="B22" i="3"/>
  <c r="B21" i="5" s="1"/>
  <c r="G21" i="3"/>
  <c r="G20" i="5" s="1"/>
  <c r="B21" i="3"/>
  <c r="B20" i="3"/>
  <c r="G19" i="3"/>
  <c r="G18" i="5" s="1"/>
  <c r="B19" i="3"/>
  <c r="B18" i="3"/>
  <c r="G17" i="3"/>
  <c r="G16" i="5" s="1"/>
  <c r="B17" i="3"/>
  <c r="B16" i="3"/>
  <c r="B15" i="5" s="1"/>
  <c r="G15" i="3"/>
  <c r="G14" i="5" s="1"/>
  <c r="B15" i="3"/>
  <c r="C35" i="2"/>
  <c r="B35" i="2"/>
  <c r="C34" i="2"/>
  <c r="B34" i="2"/>
  <c r="C33" i="2"/>
  <c r="B33" i="2"/>
  <c r="C32" i="2"/>
  <c r="B32" i="2"/>
  <c r="C31" i="2"/>
  <c r="B31" i="2"/>
  <c r="C24" i="2"/>
  <c r="B24" i="2"/>
  <c r="C23" i="2"/>
  <c r="B23" i="2"/>
  <c r="C22" i="2"/>
  <c r="B22" i="2"/>
  <c r="C21" i="2"/>
  <c r="B21" i="2"/>
  <c r="C20" i="2"/>
  <c r="B20" i="2"/>
  <c r="R88" i="1"/>
  <c r="Q88" i="1"/>
  <c r="P88" i="1"/>
  <c r="O88" i="1"/>
  <c r="N88" i="1"/>
  <c r="C88" i="1"/>
  <c r="B88" i="1"/>
  <c r="A88" i="1"/>
  <c r="R87" i="1"/>
  <c r="Q87" i="1"/>
  <c r="P87" i="1"/>
  <c r="O87" i="1"/>
  <c r="N87" i="1"/>
  <c r="C87" i="1"/>
  <c r="B87" i="1"/>
  <c r="A87" i="1"/>
  <c r="R86" i="1"/>
  <c r="Q86" i="1"/>
  <c r="P86" i="1"/>
  <c r="O86" i="1"/>
  <c r="N86" i="1"/>
  <c r="C86" i="1"/>
  <c r="B86" i="1"/>
  <c r="A86" i="1"/>
  <c r="R85" i="1"/>
  <c r="Q85" i="1"/>
  <c r="P85" i="1"/>
  <c r="O85" i="1"/>
  <c r="N85" i="1"/>
  <c r="C85" i="1"/>
  <c r="B85" i="1"/>
  <c r="A85" i="1"/>
  <c r="R84" i="1"/>
  <c r="Q84" i="1"/>
  <c r="P84" i="1"/>
  <c r="O84" i="1"/>
  <c r="N84" i="1"/>
  <c r="C84" i="1"/>
  <c r="B84" i="1"/>
  <c r="A84" i="1"/>
  <c r="R83" i="1"/>
  <c r="Q83" i="1"/>
  <c r="P83" i="1"/>
  <c r="O83" i="1"/>
  <c r="N83" i="1"/>
  <c r="C83" i="1"/>
  <c r="B83" i="1"/>
  <c r="A83" i="1"/>
  <c r="R82" i="1"/>
  <c r="Q82" i="1"/>
  <c r="P82" i="1"/>
  <c r="O82" i="1"/>
  <c r="N82" i="1"/>
  <c r="C82" i="1"/>
  <c r="B82" i="1"/>
  <c r="A82" i="1"/>
  <c r="R81" i="1"/>
  <c r="Q81" i="1"/>
  <c r="P81" i="1"/>
  <c r="O81" i="1"/>
  <c r="N81" i="1"/>
  <c r="C81" i="1"/>
  <c r="B81" i="1"/>
  <c r="A81" i="1"/>
  <c r="R80" i="1"/>
  <c r="Q80" i="1"/>
  <c r="P80" i="1"/>
  <c r="O80" i="1"/>
  <c r="N80" i="1"/>
  <c r="C80" i="1"/>
  <c r="B80" i="1"/>
  <c r="A80" i="1"/>
  <c r="R79" i="1"/>
  <c r="Q79" i="1"/>
  <c r="P79" i="1"/>
  <c r="O79" i="1"/>
  <c r="N79" i="1"/>
  <c r="C79" i="1"/>
  <c r="B79" i="1"/>
  <c r="A79" i="1"/>
  <c r="R78" i="1"/>
  <c r="Q78" i="1"/>
  <c r="P78" i="1"/>
  <c r="O78" i="1"/>
  <c r="N78" i="1"/>
  <c r="C78" i="1"/>
  <c r="B78" i="1"/>
  <c r="A78" i="1"/>
  <c r="R77" i="1"/>
  <c r="Q77" i="1"/>
  <c r="P77" i="1"/>
  <c r="O77" i="1"/>
  <c r="N77" i="1"/>
  <c r="C77" i="1"/>
  <c r="B77" i="1"/>
  <c r="A77" i="1"/>
  <c r="R76" i="1"/>
  <c r="Q76" i="1"/>
  <c r="P76" i="1"/>
  <c r="O76" i="1"/>
  <c r="N76" i="1"/>
  <c r="C76" i="1"/>
  <c r="B76" i="1"/>
  <c r="A76" i="1"/>
  <c r="R75" i="1"/>
  <c r="Q75" i="1"/>
  <c r="P75" i="1"/>
  <c r="O75" i="1"/>
  <c r="N75" i="1"/>
  <c r="C75" i="1"/>
  <c r="B75" i="1"/>
  <c r="A75" i="1"/>
  <c r="R74" i="1"/>
  <c r="Q74" i="1"/>
  <c r="P74" i="1"/>
  <c r="O74" i="1"/>
  <c r="N74" i="1"/>
  <c r="C74" i="1"/>
  <c r="B74" i="1"/>
  <c r="A74" i="1"/>
  <c r="R73" i="1"/>
  <c r="Q73" i="1"/>
  <c r="P73" i="1"/>
  <c r="O73" i="1"/>
  <c r="N73" i="1"/>
  <c r="C73" i="1"/>
  <c r="B73" i="1"/>
  <c r="A73" i="1"/>
  <c r="R72" i="1"/>
  <c r="Q72" i="1"/>
  <c r="P72" i="1"/>
  <c r="O72" i="1"/>
  <c r="N72" i="1"/>
  <c r="C72" i="1"/>
  <c r="B72" i="1"/>
  <c r="A72" i="1"/>
  <c r="R71" i="1"/>
  <c r="Q71" i="1"/>
  <c r="P71" i="1"/>
  <c r="O71" i="1"/>
  <c r="N71" i="1"/>
  <c r="C71" i="1"/>
  <c r="B71" i="1"/>
  <c r="A71" i="1"/>
  <c r="R70" i="1"/>
  <c r="Q70" i="1"/>
  <c r="P70" i="1"/>
  <c r="O70" i="1"/>
  <c r="N70" i="1"/>
  <c r="C70" i="1"/>
  <c r="B70" i="1"/>
  <c r="A70" i="1"/>
  <c r="R69" i="1"/>
  <c r="Q69" i="1"/>
  <c r="P69" i="1"/>
  <c r="O69" i="1"/>
  <c r="N69" i="1"/>
  <c r="C69" i="1"/>
  <c r="B69" i="1"/>
  <c r="A69" i="1"/>
  <c r="R68" i="1"/>
  <c r="Q68" i="1"/>
  <c r="P68" i="1"/>
  <c r="O68" i="1"/>
  <c r="N68" i="1"/>
  <c r="C68" i="1"/>
  <c r="B68" i="1"/>
  <c r="A68" i="1"/>
  <c r="R67" i="1"/>
  <c r="Q67" i="1"/>
  <c r="P67" i="1"/>
  <c r="O67" i="1"/>
  <c r="N67" i="1"/>
  <c r="C67" i="1"/>
  <c r="B67" i="1"/>
  <c r="A67" i="1"/>
  <c r="R66" i="1"/>
  <c r="Q66" i="1"/>
  <c r="P66" i="1"/>
  <c r="O66" i="1"/>
  <c r="N66" i="1"/>
  <c r="C66" i="1"/>
  <c r="B66" i="1"/>
  <c r="A66" i="1"/>
  <c r="R65" i="1"/>
  <c r="Q65" i="1"/>
  <c r="P65" i="1"/>
  <c r="O65" i="1"/>
  <c r="N65" i="1"/>
  <c r="C65" i="1"/>
  <c r="B65" i="1"/>
  <c r="A65" i="1"/>
  <c r="R64" i="1"/>
  <c r="Q64" i="1"/>
  <c r="P64" i="1"/>
  <c r="O64" i="1"/>
  <c r="N64" i="1"/>
  <c r="C64" i="1"/>
  <c r="B64" i="1"/>
  <c r="A64" i="1"/>
  <c r="R63" i="1"/>
  <c r="Q63" i="1"/>
  <c r="P63" i="1"/>
  <c r="O63" i="1"/>
  <c r="N63" i="1"/>
  <c r="C63" i="1"/>
  <c r="B63" i="1"/>
  <c r="A63" i="1"/>
  <c r="R62" i="1"/>
  <c r="Q62" i="1"/>
  <c r="P62" i="1"/>
  <c r="O62" i="1"/>
  <c r="N62" i="1"/>
  <c r="C62" i="1"/>
  <c r="B62" i="1"/>
  <c r="A62" i="1"/>
  <c r="R61" i="1"/>
  <c r="Q61" i="1"/>
  <c r="P61" i="1"/>
  <c r="O61" i="1"/>
  <c r="N61" i="1"/>
  <c r="C61" i="1"/>
  <c r="B61" i="1"/>
  <c r="A61" i="1"/>
  <c r="R60" i="1"/>
  <c r="Q60" i="1"/>
  <c r="P60" i="1"/>
  <c r="O60" i="1"/>
  <c r="N60" i="1"/>
  <c r="C60" i="1"/>
  <c r="B60" i="1"/>
  <c r="A60" i="1"/>
  <c r="R59" i="1"/>
  <c r="Q59" i="1"/>
  <c r="P59" i="1"/>
  <c r="O59" i="1"/>
  <c r="N59" i="1"/>
  <c r="C59" i="1"/>
  <c r="B59" i="1"/>
  <c r="A59" i="1"/>
  <c r="R58" i="1"/>
  <c r="Q58" i="1"/>
  <c r="P58" i="1"/>
  <c r="O58" i="1"/>
  <c r="N58" i="1"/>
  <c r="C58" i="1"/>
  <c r="B58" i="1"/>
  <c r="A58" i="1"/>
  <c r="R57" i="1"/>
  <c r="Q57" i="1"/>
  <c r="P57" i="1"/>
  <c r="O57" i="1"/>
  <c r="N57" i="1"/>
  <c r="C57" i="1"/>
  <c r="B57" i="1"/>
  <c r="A57" i="1"/>
  <c r="R56" i="1"/>
  <c r="Q56" i="1"/>
  <c r="P56" i="1"/>
  <c r="O56" i="1"/>
  <c r="N56" i="1"/>
  <c r="C56" i="1"/>
  <c r="B56" i="1"/>
  <c r="A56" i="1"/>
  <c r="R55" i="1"/>
  <c r="Q55" i="1"/>
  <c r="P55" i="1"/>
  <c r="O55" i="1"/>
  <c r="N55" i="1"/>
  <c r="C55" i="1"/>
  <c r="B55" i="1"/>
  <c r="A55" i="1"/>
  <c r="R54" i="1"/>
  <c r="Q54" i="1"/>
  <c r="P54" i="1"/>
  <c r="O54" i="1"/>
  <c r="N54" i="1"/>
  <c r="C54" i="1"/>
  <c r="B54" i="1"/>
  <c r="A54" i="1"/>
  <c r="R53" i="1"/>
  <c r="Q53" i="1"/>
  <c r="P53" i="1"/>
  <c r="O53" i="1"/>
  <c r="N53" i="1"/>
  <c r="C53" i="1"/>
  <c r="B53" i="1"/>
  <c r="A53" i="1"/>
  <c r="R52" i="1"/>
  <c r="Q52" i="1"/>
  <c r="P52" i="1"/>
  <c r="O52" i="1"/>
  <c r="N52" i="1"/>
  <c r="C52" i="1"/>
  <c r="B52" i="1"/>
  <c r="A52" i="1"/>
  <c r="R51" i="1"/>
  <c r="Q51" i="1"/>
  <c r="P51" i="1"/>
  <c r="O51" i="1"/>
  <c r="N51" i="1"/>
  <c r="C51" i="1"/>
  <c r="B51" i="1"/>
  <c r="A51" i="1"/>
  <c r="R50" i="1"/>
  <c r="Q50" i="1"/>
  <c r="P50" i="1"/>
  <c r="O50" i="1"/>
  <c r="N50" i="1"/>
  <c r="C50" i="1"/>
  <c r="B50" i="1"/>
  <c r="A50" i="1"/>
  <c r="R49" i="1"/>
  <c r="Q49" i="1"/>
  <c r="P49" i="1"/>
  <c r="O49" i="1"/>
  <c r="N49" i="1"/>
  <c r="C49" i="1"/>
  <c r="B49" i="1"/>
  <c r="A49" i="1"/>
  <c r="R48" i="1"/>
  <c r="Q48" i="1"/>
  <c r="P48" i="1"/>
  <c r="O48" i="1"/>
  <c r="N48" i="1"/>
  <c r="C48" i="1"/>
  <c r="B48" i="1"/>
  <c r="A48" i="1"/>
  <c r="R47" i="1"/>
  <c r="Q47" i="1"/>
  <c r="P47" i="1"/>
  <c r="O47" i="1"/>
  <c r="N47" i="1"/>
  <c r="C47" i="1"/>
  <c r="B47" i="1"/>
  <c r="A47" i="1"/>
  <c r="R46" i="1"/>
  <c r="Q46" i="1"/>
  <c r="P46" i="1"/>
  <c r="O46" i="1"/>
  <c r="N46" i="1"/>
  <c r="C46" i="1"/>
  <c r="B46" i="1"/>
  <c r="A46" i="1"/>
  <c r="R45" i="1"/>
  <c r="Q45" i="1"/>
  <c r="P45" i="1"/>
  <c r="O45" i="1"/>
  <c r="N45" i="1"/>
  <c r="C45" i="1"/>
  <c r="B45" i="1"/>
  <c r="A45" i="1"/>
  <c r="R44" i="1"/>
  <c r="Q44" i="1"/>
  <c r="P44" i="1"/>
  <c r="O44" i="1"/>
  <c r="N44" i="1"/>
  <c r="C44" i="1"/>
  <c r="B44" i="1"/>
  <c r="A44" i="1"/>
  <c r="R43" i="1"/>
  <c r="Q43" i="1"/>
  <c r="P43" i="1"/>
  <c r="O43" i="1"/>
  <c r="N43" i="1"/>
  <c r="C43" i="1"/>
  <c r="B43" i="1"/>
  <c r="A43" i="1"/>
  <c r="R42" i="1"/>
  <c r="Q42" i="1"/>
  <c r="P42" i="1"/>
  <c r="O42" i="1"/>
  <c r="N42" i="1"/>
  <c r="C42" i="1"/>
  <c r="B42" i="1"/>
  <c r="A42" i="1"/>
  <c r="R41" i="1"/>
  <c r="Q41" i="1"/>
  <c r="P41" i="1"/>
  <c r="O41" i="1"/>
  <c r="N41" i="1"/>
  <c r="C41" i="1"/>
  <c r="B41" i="1"/>
  <c r="A41" i="1"/>
  <c r="R40" i="1"/>
  <c r="Q40" i="1"/>
  <c r="P40" i="1"/>
  <c r="O40" i="1"/>
  <c r="N40" i="1"/>
  <c r="C40" i="1"/>
  <c r="B40" i="1"/>
  <c r="A40" i="1"/>
  <c r="R39" i="1"/>
  <c r="Q39" i="1"/>
  <c r="P39" i="1"/>
  <c r="O39" i="1"/>
  <c r="N39" i="1"/>
  <c r="C39" i="1"/>
  <c r="B39" i="1"/>
  <c r="A39" i="1"/>
  <c r="R38" i="1"/>
  <c r="Q38" i="1"/>
  <c r="P38" i="1"/>
  <c r="O38" i="1"/>
  <c r="N38" i="1"/>
  <c r="C38" i="1"/>
  <c r="B38" i="1"/>
  <c r="A38" i="1"/>
  <c r="R37" i="1"/>
  <c r="Q37" i="1"/>
  <c r="P37" i="1"/>
  <c r="O37" i="1"/>
  <c r="N37" i="1"/>
  <c r="C37" i="1"/>
  <c r="B37" i="1"/>
  <c r="A37" i="1"/>
  <c r="R36" i="1"/>
  <c r="Q36" i="1"/>
  <c r="P36" i="1"/>
  <c r="O36" i="1"/>
  <c r="N36" i="1"/>
  <c r="C36" i="1"/>
  <c r="B36" i="1"/>
  <c r="A36" i="1"/>
  <c r="R35" i="1"/>
  <c r="Q35" i="1"/>
  <c r="P35" i="1"/>
  <c r="O35" i="1"/>
  <c r="N35" i="1"/>
  <c r="C35" i="1"/>
  <c r="B35" i="1"/>
  <c r="A35" i="1"/>
  <c r="R34" i="1"/>
  <c r="Q34" i="1"/>
  <c r="P34" i="1"/>
  <c r="O34" i="1"/>
  <c r="N34" i="1"/>
  <c r="C34" i="1"/>
  <c r="B34" i="1"/>
  <c r="A34" i="1"/>
  <c r="R33" i="1"/>
  <c r="Q33" i="1"/>
  <c r="P33" i="1"/>
  <c r="O33" i="1"/>
  <c r="N33" i="1"/>
  <c r="C33" i="1"/>
  <c r="B33" i="1"/>
  <c r="A33" i="1"/>
  <c r="R32" i="1"/>
  <c r="Q32" i="1"/>
  <c r="P32" i="1"/>
  <c r="O32" i="1"/>
  <c r="N32" i="1"/>
  <c r="C32" i="1"/>
  <c r="B32" i="1"/>
  <c r="A32" i="1"/>
  <c r="R31" i="1"/>
  <c r="Q31" i="1"/>
  <c r="P31" i="1"/>
  <c r="O31" i="1"/>
  <c r="N31" i="1"/>
  <c r="C31" i="1"/>
  <c r="B31" i="1"/>
  <c r="A31" i="1"/>
  <c r="R30" i="1"/>
  <c r="Q30" i="1"/>
  <c r="P30" i="1"/>
  <c r="O30" i="1"/>
  <c r="N30" i="1"/>
  <c r="C30" i="1"/>
  <c r="B30" i="1"/>
  <c r="A30" i="1"/>
  <c r="R29" i="1"/>
  <c r="Q29" i="1"/>
  <c r="P29" i="1"/>
  <c r="O29" i="1"/>
  <c r="N29" i="1"/>
  <c r="C29" i="1"/>
  <c r="B29" i="1"/>
  <c r="A29" i="1"/>
  <c r="R28" i="1"/>
  <c r="Q28" i="1"/>
  <c r="P28" i="1"/>
  <c r="O28" i="1"/>
  <c r="N28" i="1"/>
  <c r="C28" i="1"/>
  <c r="B28" i="1"/>
  <c r="A28" i="1"/>
  <c r="R27" i="1"/>
  <c r="Q27" i="1"/>
  <c r="P27" i="1"/>
  <c r="O27" i="1"/>
  <c r="N27" i="1"/>
  <c r="C27" i="1"/>
  <c r="B27" i="1"/>
  <c r="A27" i="1"/>
  <c r="R26" i="1"/>
  <c r="Q26" i="1"/>
  <c r="P26" i="1"/>
  <c r="O26" i="1"/>
  <c r="N26" i="1"/>
  <c r="C26" i="1"/>
  <c r="B26" i="1"/>
  <c r="A26" i="1"/>
  <c r="R25" i="1"/>
  <c r="Q25" i="1"/>
  <c r="P25" i="1"/>
  <c r="O25" i="1"/>
  <c r="N25" i="1"/>
  <c r="C25" i="1"/>
  <c r="B25" i="1"/>
  <c r="A25" i="1"/>
  <c r="R24" i="1"/>
  <c r="Q24" i="1"/>
  <c r="P24" i="1"/>
  <c r="O24" i="1"/>
  <c r="N24" i="1"/>
  <c r="C24" i="1"/>
  <c r="B24" i="1"/>
  <c r="A24" i="1"/>
  <c r="R23" i="1"/>
  <c r="Q23" i="1"/>
  <c r="P23" i="1"/>
  <c r="O23" i="1"/>
  <c r="N23" i="1"/>
  <c r="C23" i="1"/>
  <c r="B23" i="1"/>
  <c r="A23" i="1"/>
  <c r="R22" i="1"/>
  <c r="Q22" i="1"/>
  <c r="P22" i="1"/>
  <c r="O22" i="1"/>
  <c r="N22" i="1"/>
  <c r="C22" i="1"/>
  <c r="B22" i="1"/>
  <c r="A22" i="1"/>
  <c r="R21" i="1"/>
  <c r="Q21" i="1"/>
  <c r="P21" i="1"/>
  <c r="O21" i="1"/>
  <c r="N21" i="1"/>
  <c r="C21" i="1"/>
  <c r="B21" i="1"/>
  <c r="A21" i="1"/>
  <c r="R20" i="1"/>
  <c r="Q20" i="1"/>
  <c r="P20" i="1"/>
  <c r="O20" i="1"/>
  <c r="N20" i="1"/>
  <c r="C20" i="1"/>
  <c r="B20" i="1"/>
  <c r="A20" i="1"/>
  <c r="R19" i="1"/>
  <c r="Q19" i="1"/>
  <c r="P19" i="1"/>
  <c r="O19" i="1"/>
  <c r="N19" i="1"/>
  <c r="C19" i="1"/>
  <c r="B19" i="1"/>
  <c r="A19" i="1"/>
  <c r="K16" i="3" l="1"/>
  <c r="M13" i="8"/>
  <c r="B17" i="5"/>
  <c r="K18" i="3"/>
  <c r="M18" i="8"/>
  <c r="B19" i="5"/>
  <c r="K20" i="3"/>
  <c r="K22" i="3"/>
  <c r="K24" i="3"/>
  <c r="K26" i="3"/>
  <c r="K28" i="3"/>
  <c r="K30" i="3"/>
  <c r="K32" i="3"/>
  <c r="K34" i="3"/>
  <c r="K36" i="3"/>
  <c r="K38" i="3"/>
  <c r="K40" i="3"/>
  <c r="K42" i="3"/>
  <c r="K44" i="3"/>
  <c r="K46" i="3"/>
  <c r="K48" i="3"/>
  <c r="K50" i="3"/>
  <c r="K52" i="3"/>
  <c r="K54" i="3"/>
  <c r="K56" i="3"/>
  <c r="K58" i="3"/>
  <c r="M8" i="4"/>
  <c r="M18" i="4"/>
  <c r="M28" i="4"/>
  <c r="M38" i="4"/>
  <c r="M48" i="4"/>
  <c r="M58" i="4"/>
  <c r="M68" i="4"/>
  <c r="M78" i="4"/>
  <c r="M88" i="4"/>
  <c r="M98" i="4"/>
  <c r="M108" i="4"/>
  <c r="A20" i="6"/>
  <c r="R20" i="6" s="1"/>
  <c r="A19" i="6"/>
  <c r="R19" i="6" s="1"/>
  <c r="B14" i="5"/>
  <c r="E8" i="4"/>
  <c r="K15" i="3"/>
  <c r="G16" i="3"/>
  <c r="G15" i="5" s="1"/>
  <c r="B16" i="5"/>
  <c r="E13" i="4"/>
  <c r="K17" i="3"/>
  <c r="G18" i="3"/>
  <c r="G17" i="5" s="1"/>
  <c r="B18" i="5"/>
  <c r="E18" i="4"/>
  <c r="K19" i="3"/>
  <c r="G20" i="3"/>
  <c r="G19" i="5" s="1"/>
  <c r="B20" i="5"/>
  <c r="E23" i="4"/>
  <c r="K21" i="3"/>
  <c r="G22" i="3"/>
  <c r="G21" i="5" s="1"/>
  <c r="B22" i="5"/>
  <c r="E28" i="4"/>
  <c r="K23" i="3"/>
  <c r="G24" i="3"/>
  <c r="G23" i="5" s="1"/>
  <c r="B24" i="5"/>
  <c r="E33" i="4"/>
  <c r="K25" i="3"/>
  <c r="G26" i="3"/>
  <c r="G25" i="5" s="1"/>
  <c r="B26" i="5"/>
  <c r="E38" i="4"/>
  <c r="K27" i="3"/>
  <c r="G28" i="3"/>
  <c r="G27" i="5" s="1"/>
  <c r="B28" i="5"/>
  <c r="E43" i="4"/>
  <c r="K29" i="3"/>
  <c r="G30" i="3"/>
  <c r="G29" i="5" s="1"/>
  <c r="B30" i="5"/>
  <c r="E48" i="4"/>
  <c r="K31" i="3"/>
  <c r="G32" i="3"/>
  <c r="G31" i="5" s="1"/>
  <c r="B32" i="5"/>
  <c r="E53" i="4"/>
  <c r="K33" i="3"/>
  <c r="G34" i="3"/>
  <c r="G33" i="5" s="1"/>
  <c r="B34" i="5"/>
  <c r="E58" i="4"/>
  <c r="K35" i="3"/>
  <c r="G36" i="3"/>
  <c r="G35" i="5" s="1"/>
  <c r="B36" i="5"/>
  <c r="E63" i="4"/>
  <c r="K37" i="3"/>
  <c r="G38" i="3"/>
  <c r="G37" i="5" s="1"/>
  <c r="B38" i="5"/>
  <c r="E68" i="4"/>
  <c r="K39" i="3"/>
  <c r="G40" i="3"/>
  <c r="G39" i="5" s="1"/>
  <c r="B40" i="5"/>
  <c r="E73" i="4"/>
  <c r="K41" i="3"/>
  <c r="G42" i="3"/>
  <c r="G41" i="5" s="1"/>
  <c r="B42" i="5"/>
  <c r="E78" i="4"/>
  <c r="K43" i="3"/>
  <c r="G44" i="3"/>
  <c r="G43" i="5" s="1"/>
  <c r="B44" i="5"/>
  <c r="E83" i="4"/>
  <c r="K45" i="3"/>
  <c r="G46" i="3"/>
  <c r="G45" i="5" s="1"/>
  <c r="B46" i="5"/>
  <c r="E88" i="4"/>
  <c r="K47" i="3"/>
  <c r="G48" i="3"/>
  <c r="G47" i="5" s="1"/>
  <c r="B48" i="5"/>
  <c r="E93" i="4"/>
  <c r="K49" i="3"/>
  <c r="G50" i="3"/>
  <c r="G49" i="5" s="1"/>
  <c r="B50" i="5"/>
  <c r="E98" i="4"/>
  <c r="K51" i="3"/>
  <c r="G52" i="3"/>
  <c r="G51" i="5" s="1"/>
  <c r="B52" i="5"/>
  <c r="E103" i="4"/>
  <c r="K53" i="3"/>
  <c r="G54" i="3"/>
  <c r="G53" i="5" s="1"/>
  <c r="B54" i="5"/>
  <c r="E108" i="4"/>
  <c r="K55" i="3"/>
  <c r="G56" i="3"/>
  <c r="G55" i="5" s="1"/>
  <c r="B56" i="5"/>
  <c r="E113" i="4"/>
  <c r="K57" i="3"/>
  <c r="G58" i="3"/>
  <c r="G57" i="5" s="1"/>
  <c r="B58" i="5"/>
  <c r="E118" i="4"/>
  <c r="G59" i="3"/>
  <c r="G58" i="5" s="1"/>
  <c r="B60" i="5"/>
  <c r="E123" i="4"/>
  <c r="G61" i="3"/>
  <c r="G60" i="5" s="1"/>
  <c r="B62" i="5"/>
  <c r="E128" i="4"/>
  <c r="G63" i="3"/>
  <c r="G62" i="5" s="1"/>
  <c r="M13" i="4"/>
  <c r="M23" i="4"/>
  <c r="M33" i="4"/>
  <c r="M43" i="4"/>
  <c r="M53" i="4"/>
  <c r="M63" i="4"/>
  <c r="M73" i="4"/>
  <c r="M83" i="4"/>
  <c r="M93" i="4"/>
  <c r="M103" i="4"/>
  <c r="M113" i="4"/>
  <c r="N19" i="6"/>
  <c r="E18" i="8"/>
  <c r="K60" i="3"/>
  <c r="K62" i="3"/>
  <c r="K64" i="3"/>
</calcChain>
</file>

<file path=xl/sharedStrings.xml><?xml version="1.0" encoding="utf-8"?>
<sst xmlns="http://schemas.openxmlformats.org/spreadsheetml/2006/main" count="686" uniqueCount="155">
  <si>
    <t>第1号様式</t>
  </si>
  <si>
    <t>浦安市サッカー協会会員登録申請書</t>
  </si>
  <si>
    <t>（一社）浦安市サッカー協会</t>
  </si>
  <si>
    <t>会長　小代　康明　　あて</t>
  </si>
  <si>
    <t>申請団体名</t>
  </si>
  <si>
    <t>代表者名</t>
  </si>
  <si>
    <t>下記の者、会員として申請します。</t>
  </si>
  <si>
    <t>申請日　</t>
  </si>
  <si>
    <t>所属委員会</t>
  </si>
  <si>
    <t>申請担当者</t>
  </si>
  <si>
    <t>担当者連絡先（Email）</t>
  </si>
  <si>
    <t>一種</t>
  </si>
  <si>
    <t>No.</t>
  </si>
  <si>
    <t>登録
年度</t>
  </si>
  <si>
    <t>区分</t>
  </si>
  <si>
    <t>登録者</t>
  </si>
  <si>
    <t>性別</t>
  </si>
  <si>
    <t>市内
市外</t>
  </si>
  <si>
    <t>生年月日</t>
  </si>
  <si>
    <t>↓チェック用</t>
  </si>
  <si>
    <t>氏名</t>
  </si>
  <si>
    <t>フリガナ</t>
  </si>
  <si>
    <t>年</t>
  </si>
  <si>
    <t>月</t>
  </si>
  <si>
    <t>日</t>
  </si>
  <si>
    <t>所属区分</t>
  </si>
  <si>
    <t>登録年度</t>
  </si>
  <si>
    <t>氏名＿１</t>
  </si>
  <si>
    <t>氏名＿２</t>
  </si>
  <si>
    <t>フリガナ＿１</t>
  </si>
  <si>
    <t>フリガナ＿２</t>
  </si>
  <si>
    <t>市内市外</t>
  </si>
  <si>
    <t>生＿年</t>
  </si>
  <si>
    <t>生＿月</t>
  </si>
  <si>
    <t>生＿日</t>
  </si>
  <si>
    <t>種別コード</t>
  </si>
  <si>
    <t>団体名</t>
  </si>
  <si>
    <t>所属区分2</t>
  </si>
  <si>
    <t>基準日</t>
  </si>
  <si>
    <t>本年度</t>
  </si>
  <si>
    <t>開始日</t>
  </si>
  <si>
    <t>終了日</t>
  </si>
  <si>
    <t>年代</t>
  </si>
  <si>
    <t>会費額</t>
  </si>
  <si>
    <t>一種年代</t>
  </si>
  <si>
    <t>二種年代</t>
  </si>
  <si>
    <t>三種年代</t>
  </si>
  <si>
    <t>四種年代</t>
  </si>
  <si>
    <t>キッズ年代</t>
  </si>
  <si>
    <t>代表</t>
  </si>
  <si>
    <t>指導者</t>
  </si>
  <si>
    <t>審判員</t>
  </si>
  <si>
    <t>クラブ</t>
  </si>
  <si>
    <t>前年度</t>
  </si>
  <si>
    <t>2026年度　浦安市春季市民大会　参加申込書</t>
  </si>
  <si>
    <t>　　　　　　　　　　　＜申込みに関する個人情報について ＞
1. 当協会では、個人情報に関する法令、その他規範を遵守し、個人情報を適切に管理します。
2. 大会申込書に記載し提供いただく個人情報は、大会申込の意思確認、参加資格確認、大会関連での連絡および大会関連情報の提供のために使用します。
3. 当協会では、法令に定める場合を除き、あらかじめ情報主体の同意を得ることなく個人情報を第三者に提供することはありません。</t>
  </si>
  <si>
    <t>チーム名</t>
  </si>
  <si>
    <t>略称</t>
  </si>
  <si>
    <t>連絡先</t>
  </si>
  <si>
    <t>〒</t>
  </si>
  <si>
    <t>住所</t>
  </si>
  <si>
    <t>携帯電話</t>
  </si>
  <si>
    <t>メール</t>
  </si>
  <si>
    <t>資格</t>
  </si>
  <si>
    <t>級</t>
  </si>
  <si>
    <t>ユニフォームの色</t>
  </si>
  <si>
    <t>フィールドプレーヤー</t>
  </si>
  <si>
    <t>ゴールキーパー</t>
  </si>
  <si>
    <t>審判</t>
  </si>
  <si>
    <t>シャツ</t>
  </si>
  <si>
    <t>ショーツ</t>
  </si>
  <si>
    <t>ストッキング</t>
  </si>
  <si>
    <t>上下</t>
  </si>
  <si>
    <t>正</t>
  </si>
  <si>
    <t>副</t>
  </si>
  <si>
    <t>大会参加チーム登録選手表</t>
  </si>
  <si>
    <t>№</t>
  </si>
  <si>
    <t>ﾌﾘｶﾞﾅ（半角）</t>
  </si>
  <si>
    <t>住　　所</t>
  </si>
  <si>
    <t>住所が市外の場合
在学・在勤先</t>
  </si>
  <si>
    <t>判定</t>
  </si>
  <si>
    <t>２０２６年度　浦安市サッカー協会一種委員会選手証</t>
  </si>
  <si>
    <t>　　　　　　＜申込みに関する個人情報について ＞
1. 当協会では、個人情報に関する法令、その他規範を遵守し、個人情報を適切に管理します。
2. 大会申込書に記載し提供いただく個人情報は、大会申込の意思確認、参加資格確認、大会関連での連絡および大会関連情報の提供のために使用します。
3. 当協会では、法令に定める場合を除き、あらかじめ情報主体の同意を得ることなく個人情報を第三者に提供することはありません。</t>
  </si>
  <si>
    <t>チーム名：</t>
  </si>
  <si>
    <t>（１部・２部・エンジョイ）</t>
  </si>
  <si>
    <t>いずれかに○を付ける</t>
  </si>
  <si>
    <t>写真</t>
  </si>
  <si>
    <r>
      <rPr>
        <sz val="12"/>
        <rFont val="MS PMincho"/>
        <family val="1"/>
        <charset val="128"/>
      </rPr>
      <t>名前（チーム代表者）</t>
    </r>
    <r>
      <rPr>
        <sz val="12"/>
        <color rgb="FFFF0000"/>
        <rFont val="ＭＳ Ｐ明朝"/>
        <family val="1"/>
        <charset val="128"/>
      </rPr>
      <t>☆</t>
    </r>
  </si>
  <si>
    <r>
      <rPr>
        <sz val="12"/>
        <rFont val="MS PMincho"/>
        <family val="1"/>
        <charset val="128"/>
      </rPr>
      <t>名前（チーム副代表者）</t>
    </r>
    <r>
      <rPr>
        <sz val="12"/>
        <color rgb="FFFFCC00"/>
        <rFont val="ＭＳ Ｐ明朝"/>
        <family val="1"/>
        <charset val="128"/>
      </rPr>
      <t>☆</t>
    </r>
  </si>
  <si>
    <t>審判登録番号</t>
  </si>
  <si>
    <t>名前</t>
  </si>
  <si>
    <t>2026年度　浦安市春季市民大会</t>
  </si>
  <si>
    <t>メ ン バ ー 表</t>
  </si>
  <si>
    <t>対戦日</t>
  </si>
  <si>
    <t>対戦チーム名</t>
  </si>
  <si>
    <t>当日メンバー</t>
  </si>
  <si>
    <t>登録
番号</t>
  </si>
  <si>
    <t>氏　　名</t>
  </si>
  <si>
    <t>本部
チェック</t>
  </si>
  <si>
    <t>背番号</t>
  </si>
  <si>
    <t>ポジション</t>
  </si>
  <si>
    <t>先発</t>
  </si>
  <si>
    <t>交代</t>
  </si>
  <si>
    <t>交代時間</t>
  </si>
  <si>
    <t>前 ・後　（　　 分） ・ ハーフタイム</t>
  </si>
  <si>
    <t>浦安フットボールアカデミー</t>
  </si>
  <si>
    <t>浦安　次郎</t>
  </si>
  <si>
    <t>浦安　太郎</t>
  </si>
  <si>
    <t>urayasu.taro@gmail.com</t>
  </si>
  <si>
    <t>選手</t>
  </si>
  <si>
    <t>浦安</t>
  </si>
  <si>
    <t>花子</t>
  </si>
  <si>
    <t>ウラヤス</t>
  </si>
  <si>
    <t>ハナコ</t>
  </si>
  <si>
    <t>女</t>
  </si>
  <si>
    <t>市内</t>
  </si>
  <si>
    <t>太郎</t>
  </si>
  <si>
    <t>タロウ</t>
  </si>
  <si>
    <t>男</t>
  </si>
  <si>
    <t>市外</t>
  </si>
  <si>
    <t>次郎</t>
  </si>
  <si>
    <t>ジロウ</t>
  </si>
  <si>
    <t>2025年度　浦安市秋季市民大会　参加申込書</t>
  </si>
  <si>
    <t>○○○フットボールクラブ</t>
  </si>
  <si>
    <t>○○〇FC</t>
  </si>
  <si>
    <t>279-0004</t>
  </si>
  <si>
    <t>浦安市猫実1-1-1</t>
  </si>
  <si>
    <t>090-1111-○○○○</t>
  </si>
  <si>
    <t>○○footballclub@gmail.com</t>
  </si>
  <si>
    <t>浦安三郎</t>
  </si>
  <si>
    <t>白</t>
  </si>
  <si>
    <t>緑</t>
  </si>
  <si>
    <t>黒</t>
  </si>
  <si>
    <t>青赤縦じま</t>
  </si>
  <si>
    <t>青</t>
  </si>
  <si>
    <t>赤</t>
  </si>
  <si>
    <t>グレー</t>
  </si>
  <si>
    <t>浦安　花子</t>
  </si>
  <si>
    <t>ウラヤス　ハナコ</t>
  </si>
  <si>
    <t>浦安市猫実</t>
  </si>
  <si>
    <t>ウラヤス　タロウ</t>
  </si>
  <si>
    <t>市川市南行徳</t>
  </si>
  <si>
    <t>明海大学（浦安市明海）</t>
  </si>
  <si>
    <t>ウラヤス　ジロウ</t>
  </si>
  <si>
    <t>市川市新井</t>
  </si>
  <si>
    <t>浦安市役所（浦安市猫実）</t>
  </si>
  <si>
    <t>２０２５年度　浦安市サッカー協会一種委員会選手証</t>
  </si>
  <si>
    <r>
      <rPr>
        <sz val="12"/>
        <rFont val="MS PMincho"/>
        <family val="1"/>
        <charset val="128"/>
      </rPr>
      <t>名前（チーム代表者）</t>
    </r>
    <r>
      <rPr>
        <sz val="12"/>
        <color rgb="FFFF0000"/>
        <rFont val="ＭＳ Ｐ明朝"/>
        <family val="1"/>
        <charset val="128"/>
      </rPr>
      <t>☆</t>
    </r>
  </si>
  <si>
    <r>
      <rPr>
        <sz val="12"/>
        <rFont val="MS PMincho"/>
        <family val="1"/>
        <charset val="128"/>
      </rPr>
      <t>名前（チーム副代表者）</t>
    </r>
    <r>
      <rPr>
        <sz val="12"/>
        <color rgb="FFFFCC00"/>
        <rFont val="ＭＳ Ｐ明朝"/>
        <family val="1"/>
        <charset val="128"/>
      </rPr>
      <t>☆</t>
    </r>
  </si>
  <si>
    <t>2025年度　浦安市秋季市民大会</t>
  </si>
  <si>
    <t>オレンジSC</t>
  </si>
  <si>
    <t>〇</t>
  </si>
  <si>
    <t>GK</t>
  </si>
  <si>
    <t>DF</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</si>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</sst>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quot;委&quot;&quot;員&quot;&quot;会&quot;"/>
    <numFmt numFmtId="177" formatCode=";;;"/>
    <numFmt numFmtId="178" formatCode="yyyy/mm/dd"/>
  </numFmts>
  <fonts count="37">
    <font>
      <sz val="11"/>
      <color rgb="FF000000"/>
      <name val="Calibri"/>
      <scheme val="minor"/>
    </font>
    <font>
      <sz val="10"/>
      <name val="游ゴシック"/>
      <family val="3"/>
      <charset val="128"/>
    </font>
    <font>
      <sz val="10"/>
      <name val="MS PMincho"/>
      <family val="1"/>
      <charset val="128"/>
    </font>
    <font>
      <sz val="12"/>
      <name val="游ゴシック"/>
      <family val="3"/>
      <charset val="128"/>
    </font>
    <font>
      <sz val="11"/>
      <name val="游ゴシック"/>
      <family val="3"/>
      <charset val="128"/>
    </font>
    <font>
      <sz val="11"/>
      <name val="MS PMincho"/>
      <family val="1"/>
      <charset val="128"/>
    </font>
    <font>
      <sz val="11"/>
      <color rgb="FF000000"/>
      <name val="MS PGothic"/>
      <family val="3"/>
      <charset val="128"/>
    </font>
    <font>
      <sz val="11"/>
      <name val="Calibri"/>
    </font>
    <font>
      <u/>
      <sz val="11"/>
      <name val="MS PMincho"/>
      <family val="1"/>
      <charset val="128"/>
    </font>
    <font>
      <u/>
      <sz val="11"/>
      <name val="MS PMincho"/>
      <family val="1"/>
      <charset val="128"/>
    </font>
    <font>
      <b/>
      <sz val="11"/>
      <name val="MS PMincho"/>
      <family val="1"/>
      <charset val="128"/>
    </font>
    <font>
      <sz val="11"/>
      <name val="MS Mincho"/>
      <family val="1"/>
      <charset val="128"/>
    </font>
    <font>
      <sz val="14"/>
      <name val="MS PMincho"/>
      <family val="1"/>
      <charset val="128"/>
    </font>
    <font>
      <sz val="7"/>
      <name val="MS PMincho"/>
      <family val="1"/>
      <charset val="128"/>
    </font>
    <font>
      <sz val="11"/>
      <name val="HGP創英角ｺﾞｼｯｸUB"/>
      <family val="3"/>
      <charset val="128"/>
    </font>
    <font>
      <sz val="11"/>
      <name val="HGS創英角ｺﾞｼｯｸUB"/>
      <family val="3"/>
      <charset val="128"/>
    </font>
    <font>
      <sz val="11"/>
      <name val="HGS創英角ﾎﾟｯﾌﾟ体"/>
      <family val="3"/>
      <charset val="128"/>
    </font>
    <font>
      <b/>
      <sz val="18"/>
      <color rgb="FF548135"/>
      <name val="MS PMincho"/>
      <family val="1"/>
      <charset val="128"/>
    </font>
    <font>
      <sz val="18"/>
      <color rgb="FF548135"/>
      <name val="MS PMincho"/>
      <family val="1"/>
      <charset val="128"/>
    </font>
    <font>
      <sz val="12"/>
      <name val="MS PMincho"/>
      <family val="1"/>
      <charset val="128"/>
    </font>
    <font>
      <sz val="8"/>
      <name val="MS PMincho"/>
      <family val="1"/>
      <charset val="128"/>
    </font>
    <font>
      <b/>
      <sz val="16"/>
      <name val="MS PMincho"/>
      <family val="1"/>
      <charset val="128"/>
    </font>
    <font>
      <sz val="16"/>
      <name val="MS PMincho"/>
      <family val="1"/>
      <charset val="128"/>
    </font>
    <font>
      <b/>
      <sz val="18"/>
      <name val="HGP創英角ｺﾞｼｯｸUB"/>
      <family val="3"/>
      <charset val="128"/>
    </font>
    <font>
      <b/>
      <u/>
      <sz val="18"/>
      <name val="MS PMincho"/>
      <family val="1"/>
      <charset val="128"/>
    </font>
    <font>
      <u/>
      <sz val="12"/>
      <name val="MS PMincho"/>
      <family val="1"/>
      <charset val="128"/>
    </font>
    <font>
      <sz val="12"/>
      <name val="HGS創英角ﾎﾟｯﾌﾟ体"/>
      <family val="3"/>
      <charset val="128"/>
    </font>
    <font>
      <sz val="14"/>
      <name val="HGP創英角ｺﾞｼｯｸUB"/>
      <family val="3"/>
      <charset val="128"/>
    </font>
    <font>
      <sz val="12"/>
      <name val="HGP創英角ｺﾞｼｯｸUB"/>
      <family val="3"/>
      <charset val="128"/>
    </font>
    <font>
      <sz val="9"/>
      <name val="MS PMincho"/>
      <family val="1"/>
      <charset val="128"/>
    </font>
    <font>
      <sz val="8"/>
      <name val="UD デジタル 教科書体 NP-B"/>
      <family val="1"/>
      <charset val="128"/>
    </font>
    <font>
      <sz val="11"/>
      <name val="UD デジタル 教科書体 NP-B"/>
      <family val="1"/>
      <charset val="128"/>
    </font>
    <font>
      <sz val="11"/>
      <name val="MS PGothic"/>
      <family val="3"/>
      <charset val="128"/>
    </font>
    <font>
      <sz val="11"/>
      <name val="HG創英角ｺﾞｼｯｸUB"/>
      <family val="3"/>
      <charset val="128"/>
    </font>
    <font>
      <sz val="12"/>
      <color rgb="FFFF0000"/>
      <name val="ＭＳ Ｐ明朝"/>
      <family val="1"/>
      <charset val="128"/>
    </font>
    <font>
      <sz val="12"/>
      <color rgb="FFFFCC00"/>
      <name val="ＭＳ Ｐ明朝"/>
      <family val="1"/>
      <charset val="128"/>
    </font>
    <font>
      <sz val="6"/>
      <name val="Calibri"/>
      <family val="3"/>
      <charset val="128"/>
      <scheme val="minor"/>
    </font>
  </fonts>
  <fills count="11">
    <fill>
      <patternFill patternType="none"/>
    </fill>
    <fill>
      <patternFill patternType="gray125"/>
    </fill>
    <fill>
      <patternFill patternType="solid">
        <fgColor rgb="FFDEEAF6"/>
        <bgColor rgb="FFDEEAF6"/>
      </patternFill>
    </fill>
    <fill>
      <patternFill patternType="solid">
        <fgColor rgb="FFD9E2F3"/>
        <bgColor rgb="FFD9E2F3"/>
      </patternFill>
    </fill>
    <fill>
      <patternFill patternType="solid">
        <fgColor rgb="FFD6DCE4"/>
        <bgColor rgb="FFD6DCE4"/>
      </patternFill>
    </fill>
    <fill>
      <patternFill patternType="solid">
        <fgColor rgb="FFFFFF00"/>
        <bgColor rgb="FFFFFF00"/>
      </patternFill>
    </fill>
    <fill>
      <patternFill patternType="solid">
        <fgColor rgb="FFE2EFD9"/>
        <bgColor rgb="FFE2EFD9"/>
      </patternFill>
    </fill>
    <fill>
      <patternFill patternType="solid">
        <fgColor rgb="FFFBE4D5"/>
        <bgColor rgb="FFFBE4D5"/>
      </patternFill>
    </fill>
    <fill>
      <patternFill patternType="solid">
        <fgColor rgb="FFA5A5A5"/>
        <bgColor rgb="FFA5A5A5"/>
      </patternFill>
    </fill>
    <fill>
      <patternFill patternType="solid">
        <fgColor rgb="FFF2F2F2"/>
        <bgColor rgb="FFF2F2F2"/>
      </patternFill>
    </fill>
    <fill>
      <patternFill patternType="solid">
        <fgColor rgb="FFBFBFBF"/>
        <bgColor rgb="FFBFBFBF"/>
      </patternFill>
    </fill>
  </fills>
  <borders count="128">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hair">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top/>
      <bottom/>
      <diagonal/>
    </border>
    <border>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top/>
      <bottom/>
      <diagonal/>
    </border>
    <border>
      <left/>
      <right style="thin">
        <color rgb="FF000000"/>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diagonal/>
    </border>
    <border>
      <left/>
      <right style="medium">
        <color rgb="FF000000"/>
      </right>
      <top style="hair">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hair">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thin">
        <color rgb="FF000000"/>
      </right>
      <top/>
      <bottom style="hair">
        <color rgb="FF000000"/>
      </bottom>
      <diagonal/>
    </border>
    <border>
      <left/>
      <right style="medium">
        <color rgb="FF000000"/>
      </right>
      <top/>
      <bottom style="hair">
        <color rgb="FF000000"/>
      </bottom>
      <diagonal/>
    </border>
    <border>
      <left style="medium">
        <color rgb="FF000000"/>
      </left>
      <right/>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style="thin">
        <color rgb="FF000000"/>
      </right>
      <top style="hair">
        <color rgb="FF000000"/>
      </top>
      <bottom/>
      <diagonal/>
    </border>
    <border>
      <left/>
      <right/>
      <top style="hair">
        <color rgb="FF000000"/>
      </top>
      <bottom/>
      <diagonal/>
    </border>
    <border>
      <left/>
      <right/>
      <top style="hair">
        <color rgb="FF000000"/>
      </top>
      <bottom/>
      <diagonal/>
    </border>
    <border>
      <left/>
      <right style="medium">
        <color rgb="FF000000"/>
      </right>
      <top style="hair">
        <color rgb="FF000000"/>
      </top>
      <bottom/>
      <diagonal/>
    </border>
    <border>
      <left/>
      <right/>
      <top style="medium">
        <color rgb="FF000000"/>
      </top>
      <bottom style="medium">
        <color rgb="FF000000"/>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thin">
        <color rgb="FF000000"/>
      </bottom>
      <diagonal/>
    </border>
    <border>
      <left style="medium">
        <color rgb="FF000000"/>
      </left>
      <right/>
      <top/>
      <bottom style="hair">
        <color rgb="FF000000"/>
      </bottom>
      <diagonal/>
    </border>
    <border>
      <left style="medium">
        <color rgb="FF000000"/>
      </left>
      <right/>
      <top style="hair">
        <color rgb="FF000000"/>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000000"/>
      </left>
      <right/>
      <top style="thin">
        <color rgb="FF000000"/>
      </top>
      <bottom/>
      <diagonal/>
    </border>
    <border>
      <left/>
      <right/>
      <top/>
      <bottom/>
      <diagonal/>
    </border>
    <border>
      <left/>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style="hair">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style="hair">
        <color rgb="FF000000"/>
      </left>
      <right/>
      <top style="medium">
        <color rgb="FF000000"/>
      </top>
      <bottom style="medium">
        <color rgb="FF000000"/>
      </bottom>
      <diagonal/>
    </border>
    <border>
      <left style="medium">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medium">
        <color rgb="FF000000"/>
      </left>
      <right style="hair">
        <color rgb="FF000000"/>
      </right>
      <top/>
      <bottom style="hair">
        <color rgb="FF000000"/>
      </bottom>
      <diagonal/>
    </border>
    <border>
      <left style="hair">
        <color rgb="FF000000"/>
      </left>
      <right style="thin">
        <color rgb="FF000000"/>
      </right>
      <top style="thin">
        <color rgb="FF000000"/>
      </top>
      <bottom style="hair">
        <color rgb="FF000000"/>
      </bottom>
      <diagonal/>
    </border>
    <border>
      <left/>
      <right style="medium">
        <color rgb="FF000000"/>
      </right>
      <top style="thin">
        <color rgb="FF000000"/>
      </top>
      <bottom/>
      <diagonal/>
    </border>
    <border>
      <left style="medium">
        <color rgb="FF000000"/>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medium">
        <color rgb="FF000000"/>
      </left>
      <right style="hair">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medium">
        <color rgb="FF000000"/>
      </left>
      <right style="hair">
        <color rgb="FF000000"/>
      </right>
      <top style="thin">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style="hair">
        <color rgb="FF000000"/>
      </right>
      <top style="hair">
        <color rgb="FF000000"/>
      </top>
      <bottom style="medium">
        <color rgb="FF000000"/>
      </bottom>
      <diagonal/>
    </border>
    <border>
      <left style="hair">
        <color rgb="FF000000"/>
      </left>
      <right style="thin">
        <color rgb="FF000000"/>
      </right>
      <top style="hair">
        <color rgb="FF000000"/>
      </top>
      <bottom style="medium">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s>
  <cellStyleXfs count="1">
    <xf numFmtId="0" fontId="0" fillId="0" borderId="0"/>
  </cellStyleXfs>
  <cellXfs count="307">
    <xf numFmtId="0" fontId="0"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4" fillId="0" borderId="1" xfId="0" applyFont="1" applyBorder="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 xfId="0" applyFont="1" applyBorder="1" applyAlignment="1">
      <alignment horizontal="right" vertical="center"/>
    </xf>
    <xf numFmtId="0" fontId="8" fillId="0" borderId="0" xfId="0" applyFont="1" applyAlignment="1">
      <alignment horizontal="center" vertical="center"/>
    </xf>
    <xf numFmtId="176"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1" fillId="4" borderId="8"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 fillId="0" borderId="0" xfId="0" applyFont="1" applyAlignment="1">
      <alignment horizontal="center" vertical="center" wrapText="1"/>
    </xf>
    <xf numFmtId="177" fontId="10" fillId="0" borderId="7" xfId="0" applyNumberFormat="1" applyFont="1" applyBorder="1" applyAlignment="1">
      <alignment horizontal="center" vertical="center"/>
    </xf>
    <xf numFmtId="177" fontId="10" fillId="0" borderId="13" xfId="0" applyNumberFormat="1" applyFont="1" applyBorder="1" applyAlignment="1">
      <alignment vertical="center"/>
    </xf>
    <xf numFmtId="177" fontId="10" fillId="0" borderId="14" xfId="0" applyNumberFormat="1" applyFont="1" applyBorder="1" applyAlignment="1">
      <alignment vertical="center"/>
    </xf>
    <xf numFmtId="177" fontId="10" fillId="0" borderId="0" xfId="0" applyNumberFormat="1" applyFont="1" applyAlignment="1">
      <alignment vertical="center"/>
    </xf>
    <xf numFmtId="177" fontId="10" fillId="0" borderId="0" xfId="0" applyNumberFormat="1" applyFont="1" applyAlignment="1">
      <alignment vertical="center"/>
    </xf>
    <xf numFmtId="0" fontId="2" fillId="0" borderId="15" xfId="0" applyFont="1" applyBorder="1" applyAlignment="1">
      <alignment horizontal="center" vertical="center"/>
    </xf>
    <xf numFmtId="0" fontId="5" fillId="0" borderId="15" xfId="0" applyFont="1" applyBorder="1" applyAlignment="1">
      <alignment vertical="center"/>
    </xf>
    <xf numFmtId="0" fontId="2" fillId="0" borderId="15" xfId="0" applyFont="1" applyBorder="1" applyAlignment="1">
      <alignment horizontal="right" vertical="center"/>
    </xf>
    <xf numFmtId="0" fontId="2" fillId="0" borderId="9" xfId="0" applyFont="1" applyBorder="1" applyAlignment="1">
      <alignment horizontal="right" vertical="center"/>
    </xf>
    <xf numFmtId="0" fontId="2" fillId="0" borderId="0" xfId="0" applyFont="1" applyAlignment="1">
      <alignment horizontal="right" vertical="center"/>
    </xf>
    <xf numFmtId="14" fontId="1" fillId="0" borderId="0" xfId="0" applyNumberFormat="1" applyFont="1" applyAlignment="1">
      <alignment vertical="center"/>
    </xf>
    <xf numFmtId="14" fontId="2" fillId="0" borderId="15" xfId="0" applyNumberFormat="1" applyFont="1" applyBorder="1" applyAlignment="1">
      <alignment horizontal="center" vertical="center"/>
    </xf>
    <xf numFmtId="38" fontId="11" fillId="0" borderId="15" xfId="0" applyNumberFormat="1" applyFont="1" applyBorder="1" applyAlignment="1">
      <alignment vertical="center"/>
    </xf>
    <xf numFmtId="14" fontId="11" fillId="5" borderId="15" xfId="0" applyNumberFormat="1" applyFont="1" applyFill="1" applyBorder="1" applyAlignment="1">
      <alignment vertical="center"/>
    </xf>
    <xf numFmtId="38" fontId="4" fillId="0" borderId="0" xfId="0" applyNumberFormat="1" applyFont="1" applyAlignment="1">
      <alignment vertical="center"/>
    </xf>
    <xf numFmtId="38" fontId="4" fillId="0" borderId="15" xfId="0" applyNumberFormat="1" applyFont="1" applyBorder="1" applyAlignment="1">
      <alignment horizontal="center" vertical="center"/>
    </xf>
    <xf numFmtId="38" fontId="1" fillId="0" borderId="15" xfId="0" applyNumberFormat="1" applyFont="1" applyBorder="1" applyAlignment="1">
      <alignment horizontal="center" vertical="center"/>
    </xf>
    <xf numFmtId="38" fontId="1" fillId="4" borderId="15" xfId="0" applyNumberFormat="1" applyFont="1" applyFill="1" applyBorder="1" applyAlignment="1">
      <alignment horizontal="center" vertical="center"/>
    </xf>
    <xf numFmtId="38" fontId="4" fillId="0" borderId="15" xfId="0" applyNumberFormat="1" applyFont="1" applyBorder="1" applyAlignment="1">
      <alignment vertical="center"/>
    </xf>
    <xf numFmtId="14" fontId="1" fillId="0" borderId="15" xfId="0" applyNumberFormat="1" applyFont="1" applyBorder="1" applyAlignment="1">
      <alignment vertical="center"/>
    </xf>
    <xf numFmtId="38" fontId="1" fillId="4" borderId="15" xfId="0" applyNumberFormat="1" applyFont="1" applyFill="1" applyBorder="1" applyAlignment="1">
      <alignment vertical="center"/>
    </xf>
    <xf numFmtId="0" fontId="1" fillId="0" borderId="15" xfId="0" applyFont="1" applyBorder="1" applyAlignment="1">
      <alignment vertical="center"/>
    </xf>
    <xf numFmtId="38" fontId="11" fillId="0" borderId="0" xfId="0" applyNumberFormat="1" applyFont="1" applyAlignment="1">
      <alignment vertical="center"/>
    </xf>
    <xf numFmtId="38" fontId="1" fillId="6" borderId="15" xfId="0" applyNumberFormat="1" applyFont="1" applyFill="1" applyBorder="1" applyAlignment="1">
      <alignment horizontal="center" vertical="center"/>
    </xf>
    <xf numFmtId="38" fontId="1" fillId="0" borderId="15" xfId="0" applyNumberFormat="1" applyFont="1" applyBorder="1" applyAlignment="1">
      <alignment vertical="center"/>
    </xf>
    <xf numFmtId="0" fontId="1" fillId="6" borderId="15" xfId="0" applyFont="1" applyFill="1" applyBorder="1" applyAlignment="1">
      <alignment horizontal="right" vertical="center"/>
    </xf>
    <xf numFmtId="0" fontId="12" fillId="0" borderId="0" xfId="0" applyFont="1" applyAlignment="1">
      <alignment vertical="center"/>
    </xf>
    <xf numFmtId="0" fontId="15" fillId="0" borderId="27" xfId="0" applyFont="1" applyBorder="1" applyAlignment="1">
      <alignment horizontal="center" vertical="center" shrinkToFit="1"/>
    </xf>
    <xf numFmtId="0" fontId="2" fillId="7" borderId="29" xfId="0" applyFont="1" applyFill="1" applyBorder="1" applyAlignment="1">
      <alignment horizontal="center" vertical="center" shrinkToFit="1"/>
    </xf>
    <xf numFmtId="0" fontId="2" fillId="0" borderId="42" xfId="0" applyFont="1" applyBorder="1" applyAlignment="1">
      <alignment horizontal="left" vertical="center" shrinkToFit="1"/>
    </xf>
    <xf numFmtId="0" fontId="2" fillId="0" borderId="30" xfId="0" applyFont="1" applyBorder="1" applyAlignment="1">
      <alignment horizontal="left" vertical="center" shrinkToFit="1"/>
    </xf>
    <xf numFmtId="0" fontId="15" fillId="0" borderId="34" xfId="0" applyFont="1" applyBorder="1" applyAlignment="1">
      <alignment horizontal="center" vertical="center" shrinkToFit="1"/>
    </xf>
    <xf numFmtId="0" fontId="2" fillId="0" borderId="46" xfId="0" applyFont="1" applyBorder="1" applyAlignment="1">
      <alignment horizontal="left" vertical="center" shrinkToFit="1"/>
    </xf>
    <xf numFmtId="0" fontId="2" fillId="0" borderId="37" xfId="0" applyFont="1" applyBorder="1" applyAlignment="1">
      <alignment horizontal="left" vertical="center" shrinkToFit="1"/>
    </xf>
    <xf numFmtId="0" fontId="2" fillId="7" borderId="47" xfId="0" applyFont="1" applyFill="1" applyBorder="1" applyAlignment="1">
      <alignment vertical="center" shrinkToFit="1"/>
    </xf>
    <xf numFmtId="0" fontId="2" fillId="7" borderId="50" xfId="0" applyFont="1" applyFill="1" applyBorder="1" applyAlignment="1">
      <alignment vertical="center" shrinkToFit="1"/>
    </xf>
    <xf numFmtId="0" fontId="2" fillId="7" borderId="56" xfId="0" applyFont="1" applyFill="1" applyBorder="1" applyAlignment="1">
      <alignment horizontal="center" vertical="center" shrinkToFit="1"/>
    </xf>
    <xf numFmtId="0" fontId="2" fillId="7" borderId="64" xfId="0" applyFont="1" applyFill="1" applyBorder="1" applyAlignment="1">
      <alignment horizontal="center" vertical="center" shrinkToFit="1"/>
    </xf>
    <xf numFmtId="0" fontId="5" fillId="0" borderId="72" xfId="0" applyFont="1" applyBorder="1" applyAlignment="1">
      <alignment vertical="center"/>
    </xf>
    <xf numFmtId="0" fontId="2" fillId="7" borderId="73" xfId="0" applyFont="1" applyFill="1" applyBorder="1" applyAlignment="1">
      <alignment horizontal="center" vertical="center"/>
    </xf>
    <xf numFmtId="0" fontId="2" fillId="7" borderId="75" xfId="0" applyFont="1" applyFill="1" applyBorder="1" applyAlignment="1">
      <alignment vertical="center" shrinkToFit="1"/>
    </xf>
    <xf numFmtId="0" fontId="5" fillId="0" borderId="76" xfId="0" applyFont="1" applyBorder="1" applyAlignment="1">
      <alignment vertical="center" shrinkToFit="1"/>
    </xf>
    <xf numFmtId="0" fontId="15" fillId="0" borderId="80" xfId="0" applyFont="1" applyBorder="1" applyAlignment="1">
      <alignment vertical="center" shrinkToFit="1"/>
    </xf>
    <xf numFmtId="0" fontId="5" fillId="0" borderId="81" xfId="0" applyFont="1" applyBorder="1" applyAlignment="1">
      <alignment vertical="center" shrinkToFit="1"/>
    </xf>
    <xf numFmtId="0" fontId="15" fillId="0" borderId="37" xfId="0" applyFont="1" applyBorder="1" applyAlignment="1">
      <alignment vertical="center" shrinkToFit="1"/>
    </xf>
    <xf numFmtId="0" fontId="5" fillId="0" borderId="82" xfId="0" applyFont="1" applyBorder="1" applyAlignment="1">
      <alignment vertical="center" shrinkToFit="1"/>
    </xf>
    <xf numFmtId="0" fontId="15" fillId="0" borderId="62" xfId="0" applyFont="1" applyBorder="1" applyAlignment="1">
      <alignment vertical="center" shrinkToFit="1"/>
    </xf>
    <xf numFmtId="0" fontId="5" fillId="0" borderId="83" xfId="0" applyFont="1" applyBorder="1" applyAlignment="1">
      <alignment vertical="center" shrinkToFit="1"/>
    </xf>
    <xf numFmtId="0" fontId="15" fillId="0" borderId="87" xfId="0" applyFont="1" applyBorder="1" applyAlignment="1">
      <alignment vertical="center" shrinkToFit="1"/>
    </xf>
    <xf numFmtId="0" fontId="17" fillId="0" borderId="16" xfId="0" applyFont="1" applyBorder="1" applyAlignment="1">
      <alignment horizontal="center" vertical="center"/>
    </xf>
    <xf numFmtId="0" fontId="18" fillId="0" borderId="16" xfId="0" applyFont="1" applyBorder="1" applyAlignment="1">
      <alignment horizontal="center" vertical="center"/>
    </xf>
    <xf numFmtId="0" fontId="18" fillId="0" borderId="16" xfId="0" applyFont="1" applyBorder="1" applyAlignment="1">
      <alignment vertical="center"/>
    </xf>
    <xf numFmtId="0" fontId="19" fillId="0" borderId="0" xfId="0" applyFont="1" applyAlignment="1"/>
    <xf numFmtId="0" fontId="19" fillId="0" borderId="31" xfId="0" applyFont="1" applyBorder="1" applyAlignment="1">
      <alignment vertical="center"/>
    </xf>
    <xf numFmtId="0" fontId="21" fillId="0" borderId="1" xfId="0" applyFont="1" applyBorder="1" applyAlignment="1"/>
    <xf numFmtId="0" fontId="22" fillId="0" borderId="1" xfId="0" applyFont="1" applyBorder="1" applyAlignment="1"/>
    <xf numFmtId="0" fontId="23" fillId="0" borderId="0" xfId="0" applyFont="1" applyAlignment="1">
      <alignment vertical="center"/>
    </xf>
    <xf numFmtId="0" fontId="19" fillId="0" borderId="0" xfId="0" applyFont="1" applyAlignment="1">
      <alignment horizontal="center"/>
    </xf>
    <xf numFmtId="0" fontId="19" fillId="0" borderId="91" xfId="0" applyFont="1" applyBorder="1" applyAlignment="1"/>
    <xf numFmtId="0" fontId="19" fillId="0" borderId="63" xfId="0" applyFont="1" applyBorder="1" applyAlignment="1">
      <alignment vertical="center"/>
    </xf>
    <xf numFmtId="0" fontId="21" fillId="0" borderId="16" xfId="0" applyFont="1" applyBorder="1" applyAlignment="1"/>
    <xf numFmtId="0" fontId="22" fillId="0" borderId="16" xfId="0" applyFont="1" applyBorder="1" applyAlignment="1"/>
    <xf numFmtId="0" fontId="24" fillId="0" borderId="16" xfId="0" applyFont="1" applyBorder="1" applyAlignment="1"/>
    <xf numFmtId="0" fontId="25" fillId="0" borderId="16" xfId="0" applyFont="1" applyBorder="1" applyAlignment="1"/>
    <xf numFmtId="0" fontId="19" fillId="0" borderId="16" xfId="0" applyFont="1" applyBorder="1" applyAlignment="1"/>
    <xf numFmtId="0" fontId="5" fillId="0" borderId="16" xfId="0" applyFont="1" applyBorder="1" applyAlignment="1"/>
    <xf numFmtId="0" fontId="5" fillId="0" borderId="16" xfId="0" applyFont="1" applyBorder="1" applyAlignment="1">
      <alignment horizontal="right"/>
    </xf>
    <xf numFmtId="0" fontId="20" fillId="0" borderId="16" xfId="0" applyFont="1" applyBorder="1" applyAlignment="1">
      <alignment horizontal="left"/>
    </xf>
    <xf numFmtId="0" fontId="5" fillId="0" borderId="92" xfId="0" applyFont="1" applyBorder="1" applyAlignment="1"/>
    <xf numFmtId="0" fontId="19" fillId="0" borderId="72" xfId="0" applyFont="1" applyBorder="1" applyAlignment="1"/>
    <xf numFmtId="0" fontId="19" fillId="0" borderId="72" xfId="0" applyFont="1" applyBorder="1" applyAlignment="1">
      <alignment vertical="center"/>
    </xf>
    <xf numFmtId="0" fontId="19" fillId="0" borderId="88" xfId="0" applyFont="1" applyBorder="1" applyAlignment="1">
      <alignment vertical="center"/>
    </xf>
    <xf numFmtId="0" fontId="19" fillId="0" borderId="89" xfId="0" applyFont="1" applyBorder="1" applyAlignment="1"/>
    <xf numFmtId="0" fontId="19" fillId="0" borderId="90" xfId="0" applyFont="1" applyBorder="1" applyAlignment="1"/>
    <xf numFmtId="0" fontId="26" fillId="0" borderId="31" xfId="0" applyFont="1" applyBorder="1" applyAlignment="1">
      <alignment vertical="center"/>
    </xf>
    <xf numFmtId="0" fontId="20" fillId="0" borderId="3" xfId="0" applyFont="1" applyBorder="1" applyAlignment="1"/>
    <xf numFmtId="0" fontId="19" fillId="0" borderId="3" xfId="0" applyFont="1" applyBorder="1" applyAlignment="1"/>
    <xf numFmtId="0" fontId="28" fillId="0" borderId="3" xfId="0" applyFont="1" applyBorder="1" applyAlignment="1">
      <alignment horizontal="right"/>
    </xf>
    <xf numFmtId="0" fontId="29" fillId="0" borderId="3" xfId="0" applyFont="1" applyBorder="1" applyAlignment="1">
      <alignment horizontal="right"/>
    </xf>
    <xf numFmtId="0" fontId="29" fillId="0" borderId="49" xfId="0" applyFont="1" applyBorder="1" applyAlignment="1">
      <alignment horizontal="right"/>
    </xf>
    <xf numFmtId="0" fontId="19" fillId="0" borderId="92" xfId="0" applyFont="1" applyBorder="1" applyAlignment="1"/>
    <xf numFmtId="0" fontId="19" fillId="0" borderId="89" xfId="0" applyFont="1" applyBorder="1" applyAlignment="1">
      <alignment vertical="center"/>
    </xf>
    <xf numFmtId="0" fontId="19" fillId="0" borderId="0" xfId="0" applyFont="1" applyAlignment="1">
      <alignment vertical="center"/>
    </xf>
    <xf numFmtId="0" fontId="14" fillId="0" borderId="72" xfId="0" applyFont="1" applyBorder="1" applyAlignment="1">
      <alignment horizontal="center" vertical="center" shrinkToFit="1"/>
    </xf>
    <xf numFmtId="0" fontId="15" fillId="0" borderId="72"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32" xfId="0" applyFont="1" applyBorder="1" applyAlignment="1">
      <alignment vertical="center" shrinkToFit="1"/>
    </xf>
    <xf numFmtId="0" fontId="2" fillId="0" borderId="44" xfId="0" applyFont="1" applyBorder="1" applyAlignment="1">
      <alignment vertical="center" shrinkToFit="1"/>
    </xf>
    <xf numFmtId="0" fontId="2" fillId="0" borderId="56" xfId="0" applyFont="1" applyBorder="1" applyAlignment="1">
      <alignment horizontal="center" vertical="center" shrinkToFit="1"/>
    </xf>
    <xf numFmtId="0" fontId="2" fillId="0" borderId="64" xfId="0" applyFont="1" applyBorder="1" applyAlignment="1">
      <alignment horizontal="center" vertical="center" shrinkToFit="1"/>
    </xf>
    <xf numFmtId="0" fontId="5" fillId="0" borderId="89" xfId="0" applyFont="1" applyBorder="1" applyAlignment="1">
      <alignment horizontal="center" vertical="center"/>
    </xf>
    <xf numFmtId="0" fontId="5" fillId="0" borderId="89" xfId="0" applyFont="1" applyBorder="1" applyAlignment="1">
      <alignment vertical="center"/>
    </xf>
    <xf numFmtId="0" fontId="30" fillId="0" borderId="106"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31" fillId="0" borderId="109" xfId="0" applyFont="1" applyBorder="1" applyAlignment="1">
      <alignment vertical="center" shrinkToFit="1"/>
    </xf>
    <xf numFmtId="0" fontId="15" fillId="0" borderId="29" xfId="0" applyFont="1" applyBorder="1" applyAlignment="1">
      <alignment horizontal="center" vertical="center" shrinkToFit="1"/>
    </xf>
    <xf numFmtId="0" fontId="32" fillId="0" borderId="110" xfId="0" applyFont="1" applyBorder="1" applyAlignment="1">
      <alignment horizontal="center" vertical="center" shrinkToFit="1"/>
    </xf>
    <xf numFmtId="0" fontId="31" fillId="0" borderId="112" xfId="0" applyFont="1" applyBorder="1" applyAlignment="1">
      <alignment vertical="center" shrinkToFit="1"/>
    </xf>
    <xf numFmtId="0" fontId="15" fillId="0" borderId="115" xfId="0" applyFont="1" applyBorder="1" applyAlignment="1">
      <alignment horizontal="center" vertical="center" shrinkToFit="1"/>
    </xf>
    <xf numFmtId="0" fontId="15" fillId="0" borderId="116" xfId="0" applyFont="1" applyBorder="1" applyAlignment="1">
      <alignment horizontal="center" vertical="center" shrinkToFit="1"/>
    </xf>
    <xf numFmtId="0" fontId="31" fillId="0" borderId="117" xfId="0" applyFont="1" applyBorder="1" applyAlignment="1">
      <alignment vertical="center" shrinkToFit="1"/>
    </xf>
    <xf numFmtId="0" fontId="15" fillId="0" borderId="118" xfId="0" applyFont="1" applyBorder="1" applyAlignment="1">
      <alignment horizontal="center" vertical="center" shrinkToFit="1"/>
    </xf>
    <xf numFmtId="0" fontId="15" fillId="0" borderId="119" xfId="0" applyFont="1" applyBorder="1" applyAlignment="1">
      <alignment horizontal="center" vertical="center" shrinkToFit="1"/>
    </xf>
    <xf numFmtId="0" fontId="31" fillId="0" borderId="120" xfId="0" applyFont="1" applyBorder="1" applyAlignment="1">
      <alignment vertical="center" shrinkToFit="1"/>
    </xf>
    <xf numFmtId="0" fontId="15" fillId="0" borderId="110" xfId="0" applyFont="1" applyBorder="1" applyAlignment="1">
      <alignment horizontal="center" vertical="center" shrinkToFit="1"/>
    </xf>
    <xf numFmtId="0" fontId="31" fillId="0" borderId="121" xfId="0" applyFont="1" applyBorder="1" applyAlignment="1">
      <alignment vertical="center" shrinkToFit="1"/>
    </xf>
    <xf numFmtId="0" fontId="15" fillId="0" borderId="124" xfId="0" applyFont="1" applyBorder="1" applyAlignment="1">
      <alignment horizontal="center" vertical="center" shrinkToFit="1"/>
    </xf>
    <xf numFmtId="0" fontId="15" fillId="0" borderId="125" xfId="0" applyFont="1" applyBorder="1" applyAlignment="1">
      <alignment horizontal="center" vertical="center" shrinkToFit="1"/>
    </xf>
    <xf numFmtId="176" fontId="2" fillId="0" borderId="9" xfId="0" applyNumberFormat="1" applyFont="1" applyBorder="1" applyAlignment="1">
      <alignment horizontal="right" vertical="center"/>
    </xf>
    <xf numFmtId="14" fontId="2" fillId="0" borderId="9" xfId="0" applyNumberFormat="1" applyFont="1" applyBorder="1" applyAlignment="1">
      <alignment horizontal="right" vertical="center"/>
    </xf>
    <xf numFmtId="176" fontId="2" fillId="0" borderId="15" xfId="0" applyNumberFormat="1" applyFont="1" applyBorder="1" applyAlignment="1">
      <alignment horizontal="right" vertical="center"/>
    </xf>
    <xf numFmtId="14" fontId="2" fillId="0" borderId="15" xfId="0" applyNumberFormat="1" applyFont="1" applyBorder="1" applyAlignment="1">
      <alignment horizontal="right" vertical="center"/>
    </xf>
    <xf numFmtId="0" fontId="22" fillId="0" borderId="0" xfId="0" applyFont="1" applyAlignment="1">
      <alignment vertical="center"/>
    </xf>
    <xf numFmtId="0" fontId="15" fillId="0" borderId="126" xfId="0" applyFont="1" applyBorder="1" applyAlignment="1">
      <alignment horizontal="center" vertical="center" shrinkToFit="1"/>
    </xf>
    <xf numFmtId="0" fontId="15" fillId="0" borderId="127" xfId="0" applyFont="1" applyBorder="1" applyAlignment="1">
      <alignment horizontal="center" vertical="center" shrinkToFit="1"/>
    </xf>
    <xf numFmtId="0" fontId="6" fillId="2" borderId="2" xfId="0" applyFont="1" applyFill="1" applyBorder="1" applyAlignment="1">
      <alignment horizontal="center" vertical="center"/>
    </xf>
    <xf numFmtId="0" fontId="7" fillId="0" borderId="6" xfId="0" applyFont="1" applyBorder="1" applyAlignment="1">
      <alignment vertical="center"/>
    </xf>
    <xf numFmtId="0" fontId="7" fillId="0" borderId="3" xfId="0" applyFont="1" applyBorder="1" applyAlignment="1">
      <alignment vertical="center"/>
    </xf>
    <xf numFmtId="0" fontId="5" fillId="0" borderId="7" xfId="0" applyFont="1" applyBorder="1" applyAlignment="1">
      <alignment horizontal="center" vertical="center"/>
    </xf>
    <xf numFmtId="0" fontId="7" fillId="0" borderId="9" xfId="0" applyFont="1" applyBorder="1" applyAlignment="1">
      <alignment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textRotation="255"/>
    </xf>
    <xf numFmtId="0" fontId="2" fillId="0" borderId="2" xfId="0" applyFont="1" applyBorder="1" applyAlignment="1">
      <alignment horizontal="center" vertical="center"/>
    </xf>
    <xf numFmtId="0" fontId="6" fillId="0" borderId="2" xfId="0" applyFont="1" applyBorder="1" applyAlignment="1">
      <alignment horizontal="center" vertical="center"/>
    </xf>
    <xf numFmtId="0" fontId="2" fillId="0" borderId="7" xfId="0" applyFont="1" applyBorder="1" applyAlignment="1">
      <alignment horizontal="center" vertical="center"/>
    </xf>
    <xf numFmtId="176" fontId="6" fillId="2" borderId="2" xfId="0" applyNumberFormat="1" applyFont="1" applyFill="1" applyBorder="1" applyAlignment="1">
      <alignment horizontal="center" vertical="center"/>
    </xf>
    <xf numFmtId="0" fontId="2" fillId="0" borderId="0" xfId="0" applyFont="1" applyAlignment="1">
      <alignment horizontal="left" vertical="center"/>
    </xf>
    <xf numFmtId="0" fontId="0" fillId="0" borderId="0" xfId="0" applyFont="1" applyAlignment="1">
      <alignment vertical="center"/>
    </xf>
    <xf numFmtId="0" fontId="2" fillId="0" borderId="0" xfId="0" applyFont="1" applyAlignment="1">
      <alignment horizontal="center" vertical="center"/>
    </xf>
    <xf numFmtId="0" fontId="5" fillId="3" borderId="4" xfId="0" applyFont="1" applyFill="1" applyBorder="1" applyAlignment="1">
      <alignment horizontal="left" vertical="center"/>
    </xf>
    <xf numFmtId="0" fontId="7" fillId="0" borderId="5" xfId="0" applyFont="1" applyBorder="1" applyAlignment="1">
      <alignment vertical="center"/>
    </xf>
    <xf numFmtId="178" fontId="15" fillId="0" borderId="78" xfId="0" applyNumberFormat="1" applyFont="1" applyBorder="1" applyAlignment="1">
      <alignment horizontal="center" vertical="center" shrinkToFit="1"/>
    </xf>
    <xf numFmtId="0" fontId="7" fillId="0" borderId="78" xfId="0" applyFont="1" applyBorder="1" applyAlignment="1">
      <alignment vertical="center"/>
    </xf>
    <xf numFmtId="0" fontId="15" fillId="0" borderId="77" xfId="0" applyFont="1" applyBorder="1" applyAlignment="1">
      <alignment vertical="center" shrinkToFit="1"/>
    </xf>
    <xf numFmtId="0" fontId="15" fillId="0" borderId="78" xfId="0" applyFont="1" applyBorder="1" applyAlignment="1">
      <alignment horizontal="center" vertical="center" shrinkToFit="1"/>
    </xf>
    <xf numFmtId="0" fontId="7" fillId="0" borderId="79" xfId="0" applyFont="1" applyBorder="1" applyAlignment="1">
      <alignment vertical="center"/>
    </xf>
    <xf numFmtId="178" fontId="15" fillId="0" borderId="85" xfId="0" applyNumberFormat="1" applyFont="1" applyBorder="1" applyAlignment="1">
      <alignment horizontal="center" vertical="center" shrinkToFit="1"/>
    </xf>
    <xf numFmtId="0" fontId="7" fillId="0" borderId="85" xfId="0" applyFont="1" applyBorder="1" applyAlignment="1">
      <alignment vertical="center"/>
    </xf>
    <xf numFmtId="0" fontId="15" fillId="0" borderId="85" xfId="0" applyFont="1" applyBorder="1" applyAlignment="1">
      <alignment horizontal="center" vertical="center" shrinkToFit="1"/>
    </xf>
    <xf numFmtId="0" fontId="15" fillId="0" borderId="84" xfId="0" applyFont="1" applyBorder="1" applyAlignment="1">
      <alignment vertical="center" shrinkToFit="1"/>
    </xf>
    <xf numFmtId="0" fontId="7" fillId="0" borderId="86" xfId="0" applyFont="1" applyBorder="1" applyAlignment="1">
      <alignment vertical="center"/>
    </xf>
    <xf numFmtId="0" fontId="15" fillId="0" borderId="34" xfId="0" applyFont="1" applyBorder="1" applyAlignment="1">
      <alignment horizontal="center" vertical="center" shrinkToFit="1"/>
    </xf>
    <xf numFmtId="0" fontId="7" fillId="0" borderId="34" xfId="0" applyFont="1" applyBorder="1" applyAlignment="1">
      <alignment vertical="center"/>
    </xf>
    <xf numFmtId="0" fontId="2" fillId="7" borderId="48" xfId="0" applyFont="1" applyFill="1" applyBorder="1" applyAlignment="1">
      <alignment horizontal="center" vertical="center" shrinkToFit="1"/>
    </xf>
    <xf numFmtId="0" fontId="7" fillId="0" borderId="49" xfId="0" applyFont="1" applyBorder="1" applyAlignment="1">
      <alignment vertical="center"/>
    </xf>
    <xf numFmtId="0" fontId="2" fillId="7" borderId="4" xfId="0" applyFont="1" applyFill="1" applyBorder="1" applyAlignment="1">
      <alignment horizontal="center" vertical="center" shrinkToFit="1"/>
    </xf>
    <xf numFmtId="0" fontId="7" fillId="0" borderId="55" xfId="0" applyFont="1" applyBorder="1" applyAlignment="1">
      <alignment vertical="center"/>
    </xf>
    <xf numFmtId="0" fontId="15" fillId="0" borderId="58" xfId="0" applyFont="1" applyBorder="1" applyAlignment="1">
      <alignment horizontal="center" vertical="center" shrinkToFit="1"/>
    </xf>
    <xf numFmtId="0" fontId="7" fillId="0" borderId="58" xfId="0" applyFont="1" applyBorder="1" applyAlignment="1">
      <alignment vertical="center"/>
    </xf>
    <xf numFmtId="0" fontId="7" fillId="0" borderId="62" xfId="0" applyFont="1" applyBorder="1" applyAlignment="1">
      <alignment vertical="center"/>
    </xf>
    <xf numFmtId="0" fontId="15" fillId="8" borderId="69" xfId="0" applyFont="1" applyFill="1" applyBorder="1" applyAlignment="1">
      <alignment horizontal="center" vertical="center" shrinkToFit="1"/>
    </xf>
    <xf numFmtId="0" fontId="7" fillId="0" borderId="70" xfId="0" applyFont="1" applyBorder="1" applyAlignment="1">
      <alignment vertical="center"/>
    </xf>
    <xf numFmtId="0" fontId="7" fillId="0" borderId="71" xfId="0" applyFont="1" applyBorder="1" applyAlignment="1">
      <alignment vertical="center"/>
    </xf>
    <xf numFmtId="0" fontId="15" fillId="0" borderId="27" xfId="0" applyFont="1" applyBorder="1" applyAlignment="1">
      <alignment horizontal="center" vertical="center" shrinkToFit="1"/>
    </xf>
    <xf numFmtId="0" fontId="7" fillId="0" borderId="27" xfId="0" applyFont="1" applyBorder="1" applyAlignment="1">
      <alignment vertical="center"/>
    </xf>
    <xf numFmtId="0" fontId="7" fillId="0" borderId="28" xfId="0" applyFont="1" applyBorder="1" applyAlignment="1">
      <alignment vertical="center"/>
    </xf>
    <xf numFmtId="0" fontId="2" fillId="7" borderId="41" xfId="0" applyFont="1" applyFill="1" applyBorder="1" applyAlignment="1">
      <alignment horizontal="center" vertical="center" shrinkToFit="1"/>
    </xf>
    <xf numFmtId="0" fontId="15" fillId="0" borderId="67" xfId="0" applyFont="1" applyBorder="1" applyAlignment="1">
      <alignment horizontal="center" vertical="center" shrinkToFit="1"/>
    </xf>
    <xf numFmtId="0" fontId="7" fillId="0" borderId="36" xfId="0" applyFont="1" applyBorder="1" applyAlignment="1">
      <alignment vertical="center"/>
    </xf>
    <xf numFmtId="0" fontId="7" fillId="0" borderId="68" xfId="0" applyFont="1" applyBorder="1" applyAlignment="1">
      <alignment vertical="center"/>
    </xf>
    <xf numFmtId="0" fontId="2" fillId="7" borderId="74" xfId="0" applyFont="1" applyFill="1" applyBorder="1" applyAlignment="1">
      <alignment horizontal="center" vertical="center" wrapText="1"/>
    </xf>
    <xf numFmtId="0" fontId="2" fillId="7" borderId="45" xfId="0" applyFont="1" applyFill="1" applyBorder="1" applyAlignment="1">
      <alignment horizontal="center" vertical="center" shrinkToFit="1"/>
    </xf>
    <xf numFmtId="0" fontId="7" fillId="0" borderId="35" xfId="0" applyFont="1" applyBorder="1" applyAlignment="1">
      <alignment vertical="center"/>
    </xf>
    <xf numFmtId="0" fontId="2" fillId="7" borderId="33" xfId="0" applyFont="1" applyFill="1" applyBorder="1" applyAlignment="1">
      <alignment horizontal="center" vertical="center" shrinkToFit="1"/>
    </xf>
    <xf numFmtId="0" fontId="2" fillId="7" borderId="26" xfId="0" applyFont="1" applyFill="1" applyBorder="1" applyAlignment="1">
      <alignment horizontal="center" vertical="center" shrinkToFit="1"/>
    </xf>
    <xf numFmtId="0" fontId="15" fillId="0" borderId="57" xfId="0" applyFont="1" applyBorder="1" applyAlignment="1">
      <alignment horizontal="center" vertical="center" shrinkToFit="1"/>
    </xf>
    <xf numFmtId="0" fontId="7" fillId="0" borderId="59" xfId="0" applyFont="1" applyBorder="1" applyAlignment="1">
      <alignment vertical="center"/>
    </xf>
    <xf numFmtId="0" fontId="2" fillId="7" borderId="51" xfId="0" applyFont="1" applyFill="1" applyBorder="1" applyAlignment="1">
      <alignment horizontal="center" vertical="center" shrinkToFit="1"/>
    </xf>
    <xf numFmtId="0" fontId="7" fillId="0" borderId="52" xfId="0" applyFont="1" applyBorder="1" applyAlignment="1">
      <alignment vertical="center"/>
    </xf>
    <xf numFmtId="0" fontId="15" fillId="0" borderId="60" xfId="0" applyFont="1" applyBorder="1" applyAlignment="1">
      <alignment horizontal="center" vertical="center" shrinkToFit="1"/>
    </xf>
    <xf numFmtId="0" fontId="7" fillId="0" borderId="61" xfId="0" applyFont="1" applyBorder="1" applyAlignment="1">
      <alignment vertical="center"/>
    </xf>
    <xf numFmtId="0" fontId="15" fillId="0" borderId="65" xfId="0" applyFont="1" applyBorder="1" applyAlignment="1">
      <alignment horizontal="center" vertical="center" shrinkToFit="1"/>
    </xf>
    <xf numFmtId="0" fontId="7" fillId="0" borderId="66" xfId="0" applyFont="1" applyBorder="1" applyAlignment="1">
      <alignment vertical="center"/>
    </xf>
    <xf numFmtId="0" fontId="2" fillId="7" borderId="74" xfId="0" applyFont="1" applyFill="1" applyBorder="1" applyAlignment="1">
      <alignment horizontal="center" vertical="center"/>
    </xf>
    <xf numFmtId="0" fontId="2" fillId="7" borderId="2" xfId="0" applyFont="1" applyFill="1" applyBorder="1" applyAlignment="1">
      <alignment horizontal="center" vertical="center" shrinkToFit="1"/>
    </xf>
    <xf numFmtId="0" fontId="2" fillId="7" borderId="53" xfId="0" applyFont="1" applyFill="1" applyBorder="1" applyAlignment="1">
      <alignment horizontal="center" vertical="center" shrinkToFit="1"/>
    </xf>
    <xf numFmtId="0" fontId="7" fillId="0" borderId="54" xfId="0" applyFont="1" applyBorder="1" applyAlignment="1">
      <alignment vertical="center"/>
    </xf>
    <xf numFmtId="0" fontId="16" fillId="0" borderId="34" xfId="0" applyFont="1" applyBorder="1" applyAlignment="1">
      <alignment horizontal="center" vertical="center" shrinkToFit="1"/>
    </xf>
    <xf numFmtId="0" fontId="7" fillId="0" borderId="37" xfId="0" applyFont="1" applyBorder="1" applyAlignment="1">
      <alignment vertical="center"/>
    </xf>
    <xf numFmtId="0" fontId="15" fillId="0" borderId="36" xfId="0" applyFont="1" applyBorder="1" applyAlignment="1">
      <alignment horizontal="center" vertical="center" shrinkToFit="1"/>
    </xf>
    <xf numFmtId="0" fontId="16" fillId="0" borderId="27" xfId="0" applyFont="1" applyBorder="1" applyAlignment="1">
      <alignment horizontal="center" vertical="center" shrinkToFit="1"/>
    </xf>
    <xf numFmtId="0" fontId="15" fillId="0" borderId="60" xfId="0" applyFont="1" applyBorder="1" applyAlignment="1">
      <alignment vertical="center" shrinkToFit="1"/>
    </xf>
    <xf numFmtId="0" fontId="15" fillId="0" borderId="45" xfId="0" applyFont="1" applyBorder="1" applyAlignment="1">
      <alignment vertical="center" shrinkToFit="1"/>
    </xf>
    <xf numFmtId="0" fontId="2" fillId="7" borderId="17" xfId="0" applyFont="1" applyFill="1" applyBorder="1" applyAlignment="1">
      <alignment horizontal="center" vertical="center" shrinkToFit="1"/>
    </xf>
    <xf numFmtId="0" fontId="7" fillId="0" borderId="18" xfId="0" applyFont="1" applyBorder="1" applyAlignment="1">
      <alignment vertical="center"/>
    </xf>
    <xf numFmtId="0" fontId="7" fillId="0" borderId="19" xfId="0" applyFont="1" applyBorder="1" applyAlignment="1">
      <alignment vertical="center"/>
    </xf>
    <xf numFmtId="0" fontId="2" fillId="7" borderId="23" xfId="0" applyFont="1" applyFill="1" applyBorder="1" applyAlignment="1">
      <alignment horizontal="center" vertical="center" shrinkToFit="1"/>
    </xf>
    <xf numFmtId="0" fontId="7" fillId="0" borderId="24" xfId="0" applyFont="1" applyBorder="1" applyAlignment="1">
      <alignment vertical="center"/>
    </xf>
    <xf numFmtId="0" fontId="7" fillId="0" borderId="25"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12" fillId="0" borderId="0" xfId="0" applyFont="1" applyAlignment="1">
      <alignment horizontal="center" vertical="center"/>
    </xf>
    <xf numFmtId="0" fontId="13" fillId="0" borderId="16" xfId="0" applyFont="1" applyBorder="1" applyAlignment="1">
      <alignment vertical="top" wrapText="1"/>
    </xf>
    <xf numFmtId="0" fontId="7" fillId="0" borderId="16" xfId="0" applyFont="1" applyBorder="1" applyAlignment="1">
      <alignment vertical="center"/>
    </xf>
    <xf numFmtId="0" fontId="14" fillId="0" borderId="18" xfId="0" applyFont="1" applyBorder="1" applyAlignment="1">
      <alignment horizontal="center" vertical="center" shrinkToFit="1"/>
    </xf>
    <xf numFmtId="0" fontId="7" fillId="0" borderId="20" xfId="0" applyFont="1" applyBorder="1" applyAlignment="1">
      <alignment vertical="center"/>
    </xf>
    <xf numFmtId="0" fontId="2" fillId="7" borderId="21" xfId="0" applyFont="1" applyFill="1" applyBorder="1" applyAlignment="1">
      <alignment horizontal="center" vertical="center" shrinkToFit="1"/>
    </xf>
    <xf numFmtId="0" fontId="15" fillId="0" borderId="18" xfId="0" applyFont="1" applyBorder="1" applyAlignment="1">
      <alignment horizontal="center" vertical="center" shrinkToFit="1"/>
    </xf>
    <xf numFmtId="0" fontId="7" fillId="0" borderId="22" xfId="0" applyFont="1" applyBorder="1" applyAlignment="1">
      <alignment vertical="center"/>
    </xf>
    <xf numFmtId="0" fontId="15" fillId="0" borderId="27" xfId="0" applyFont="1" applyBorder="1" applyAlignment="1">
      <alignment vertical="center" shrinkToFit="1"/>
    </xf>
    <xf numFmtId="0" fontId="7" fillId="0" borderId="30" xfId="0" applyFont="1" applyBorder="1" applyAlignment="1">
      <alignment vertical="center"/>
    </xf>
    <xf numFmtId="0" fontId="12" fillId="7" borderId="17" xfId="0" applyFont="1" applyFill="1" applyBorder="1" applyAlignment="1">
      <alignment horizontal="center" vertical="center"/>
    </xf>
    <xf numFmtId="0" fontId="2" fillId="7" borderId="38" xfId="0" applyFont="1" applyFill="1" applyBorder="1" applyAlignment="1">
      <alignment horizontal="center" vertical="center" shrinkToFit="1"/>
    </xf>
    <xf numFmtId="0" fontId="7" fillId="0" borderId="39" xfId="0" applyFont="1" applyBorder="1" applyAlignment="1">
      <alignment vertical="center"/>
    </xf>
    <xf numFmtId="0" fontId="7" fillId="0" borderId="40" xfId="0" applyFont="1" applyBorder="1" applyAlignment="1">
      <alignment vertical="center"/>
    </xf>
    <xf numFmtId="0" fontId="7" fillId="0" borderId="43" xfId="0" applyFont="1" applyBorder="1" applyAlignment="1">
      <alignment vertical="center"/>
    </xf>
    <xf numFmtId="0" fontId="7" fillId="0" borderId="1" xfId="0" applyFont="1" applyBorder="1" applyAlignment="1">
      <alignment vertical="center"/>
    </xf>
    <xf numFmtId="0" fontId="7" fillId="0" borderId="44" xfId="0" applyFont="1" applyBorder="1" applyAlignment="1">
      <alignment vertical="center"/>
    </xf>
    <xf numFmtId="0" fontId="2" fillId="7" borderId="38" xfId="0" applyFont="1" applyFill="1" applyBorder="1" applyAlignment="1">
      <alignment horizontal="center" vertical="center" wrapText="1"/>
    </xf>
    <xf numFmtId="0" fontId="7" fillId="0" borderId="63" xfId="0" applyFont="1" applyBorder="1" applyAlignment="1">
      <alignment vertical="center"/>
    </xf>
    <xf numFmtId="0" fontId="19" fillId="0" borderId="93" xfId="0" applyFont="1" applyBorder="1" applyAlignment="1">
      <alignment horizontal="center" vertical="center"/>
    </xf>
    <xf numFmtId="0" fontId="7" fillId="0" borderId="13" xfId="0" applyFont="1" applyBorder="1" applyAlignment="1">
      <alignment vertical="center"/>
    </xf>
    <xf numFmtId="0" fontId="7" fillId="0" borderId="96" xfId="0" applyFont="1" applyBorder="1" applyAlignment="1">
      <alignment vertical="center"/>
    </xf>
    <xf numFmtId="0" fontId="19" fillId="0" borderId="13" xfId="0" applyFont="1" applyBorder="1" applyAlignment="1">
      <alignment horizontal="center" vertical="center"/>
    </xf>
    <xf numFmtId="0" fontId="27" fillId="9" borderId="94" xfId="0" applyFont="1" applyFill="1" applyBorder="1" applyAlignment="1">
      <alignment horizontal="center" vertical="center"/>
    </xf>
    <xf numFmtId="0" fontId="7" fillId="0" borderId="95" xfId="0" applyFont="1" applyBorder="1" applyAlignment="1">
      <alignment vertical="center"/>
    </xf>
    <xf numFmtId="0" fontId="17" fillId="0" borderId="16" xfId="0" applyFont="1" applyBorder="1" applyAlignment="1">
      <alignment horizontal="center" vertical="center"/>
    </xf>
    <xf numFmtId="0" fontId="20" fillId="0" borderId="88" xfId="0" applyFont="1" applyBorder="1" applyAlignment="1">
      <alignment horizontal="left" vertical="center" wrapText="1"/>
    </xf>
    <xf numFmtId="0" fontId="7" fillId="0" borderId="89" xfId="0" applyFont="1" applyBorder="1" applyAlignment="1">
      <alignment vertical="center"/>
    </xf>
    <xf numFmtId="0" fontId="7" fillId="0" borderId="90" xfId="0" applyFont="1" applyBorder="1" applyAlignment="1">
      <alignment vertical="center"/>
    </xf>
    <xf numFmtId="0" fontId="23" fillId="0" borderId="1" xfId="0" applyFont="1" applyBorder="1" applyAlignment="1">
      <alignment vertical="center" shrinkToFit="1"/>
    </xf>
    <xf numFmtId="0" fontId="15" fillId="0" borderId="77" xfId="0" applyFont="1" applyBorder="1" applyAlignment="1">
      <alignment horizontal="center" vertical="center" shrinkToFit="1"/>
    </xf>
    <xf numFmtId="178" fontId="15" fillId="0" borderId="113" xfId="0" applyNumberFormat="1" applyFont="1" applyBorder="1" applyAlignment="1">
      <alignment horizontal="center" vertical="center" shrinkToFit="1"/>
    </xf>
    <xf numFmtId="0" fontId="7" fillId="0" borderId="114" xfId="0" applyFont="1" applyBorder="1" applyAlignment="1">
      <alignment vertical="center"/>
    </xf>
    <xf numFmtId="0" fontId="29" fillId="0" borderId="113" xfId="0" applyFont="1" applyBorder="1" applyAlignment="1">
      <alignment horizontal="center" vertical="center" shrinkToFit="1"/>
    </xf>
    <xf numFmtId="0" fontId="7" fillId="0" borderId="80" xfId="0" applyFont="1" applyBorder="1" applyAlignment="1">
      <alignment vertical="center"/>
    </xf>
    <xf numFmtId="0" fontId="15" fillId="0" borderId="84" xfId="0" applyFont="1" applyBorder="1" applyAlignment="1">
      <alignment horizontal="center" vertical="center" shrinkToFit="1"/>
    </xf>
    <xf numFmtId="178" fontId="15" fillId="0" borderId="122" xfId="0" applyNumberFormat="1" applyFont="1" applyBorder="1" applyAlignment="1">
      <alignment horizontal="center" vertical="center" shrinkToFit="1"/>
    </xf>
    <xf numFmtId="0" fontId="7" fillId="0" borderId="123" xfId="0" applyFont="1" applyBorder="1" applyAlignment="1">
      <alignment vertical="center"/>
    </xf>
    <xf numFmtId="0" fontId="29" fillId="0" borderId="122" xfId="0" applyFont="1" applyBorder="1" applyAlignment="1">
      <alignment horizontal="center" vertical="center" shrinkToFit="1"/>
    </xf>
    <xf numFmtId="0" fontId="7" fillId="0" borderId="87" xfId="0" applyFont="1" applyBorder="1" applyAlignment="1">
      <alignment vertical="center"/>
    </xf>
    <xf numFmtId="0" fontId="15" fillId="0" borderId="41" xfId="0" applyFont="1" applyBorder="1" applyAlignment="1">
      <alignment vertical="center" shrinkToFit="1"/>
    </xf>
    <xf numFmtId="0" fontId="2" fillId="0" borderId="100" xfId="0" applyFont="1" applyBorder="1" applyAlignment="1">
      <alignment horizontal="center" vertical="center" shrinkToFit="1"/>
    </xf>
    <xf numFmtId="0" fontId="7" fillId="0" borderId="98" xfId="0" applyFont="1" applyBorder="1" applyAlignment="1">
      <alignment vertical="center"/>
    </xf>
    <xf numFmtId="0" fontId="15" fillId="0" borderId="72" xfId="0" applyFont="1" applyBorder="1" applyAlignment="1">
      <alignment horizontal="center" vertical="center" shrinkToFit="1"/>
    </xf>
    <xf numFmtId="0" fontId="7" fillId="0" borderId="72" xfId="0" applyFont="1" applyBorder="1" applyAlignment="1">
      <alignment vertical="center"/>
    </xf>
    <xf numFmtId="0" fontId="7" fillId="0" borderId="101" xfId="0" applyFont="1" applyBorder="1" applyAlignment="1">
      <alignment vertical="center"/>
    </xf>
    <xf numFmtId="0" fontId="15" fillId="10" borderId="69" xfId="0" applyFont="1" applyFill="1" applyBorder="1" applyAlignment="1">
      <alignment horizontal="center" vertical="center" shrinkToFit="1"/>
    </xf>
    <xf numFmtId="0" fontId="2" fillId="0" borderId="96" xfId="0" applyFont="1" applyBorder="1" applyAlignment="1">
      <alignment horizontal="center" vertical="center" shrinkToFit="1"/>
    </xf>
    <xf numFmtId="0" fontId="2" fillId="0" borderId="104" xfId="0" applyFont="1" applyBorder="1" applyAlignment="1">
      <alignment horizontal="center" vertical="center" shrinkToFit="1"/>
    </xf>
    <xf numFmtId="0" fontId="7" fillId="0" borderId="103" xfId="0" applyFont="1" applyBorder="1" applyAlignment="1">
      <alignment vertical="center"/>
    </xf>
    <xf numFmtId="0" fontId="2" fillId="0" borderId="107" xfId="0" applyFont="1" applyBorder="1" applyAlignment="1">
      <alignment horizontal="center" vertical="center"/>
    </xf>
    <xf numFmtId="0" fontId="20" fillId="0" borderId="2" xfId="0" applyFont="1" applyBorder="1" applyAlignment="1">
      <alignment horizontal="center" vertical="center" wrapText="1"/>
    </xf>
    <xf numFmtId="0" fontId="29" fillId="0" borderId="93" xfId="0" applyFont="1" applyBorder="1" applyAlignment="1">
      <alignment horizontal="center" vertical="center" shrinkToFit="1"/>
    </xf>
    <xf numFmtId="0" fontId="7" fillId="0" borderId="111" xfId="0" applyFont="1" applyBorder="1" applyAlignment="1">
      <alignment vertical="center"/>
    </xf>
    <xf numFmtId="0" fontId="15" fillId="0" borderId="41" xfId="0" applyFont="1" applyBorder="1" applyAlignment="1">
      <alignment horizontal="center" vertical="center" shrinkToFit="1"/>
    </xf>
    <xf numFmtId="0" fontId="2" fillId="0" borderId="97" xfId="0" applyFont="1" applyBorder="1" applyAlignment="1">
      <alignment horizontal="center" vertical="center" shrinkToFit="1"/>
    </xf>
    <xf numFmtId="0" fontId="14" fillId="0" borderId="72" xfId="0" applyFont="1" applyBorder="1" applyAlignment="1">
      <alignment horizontal="center" vertical="center" shrinkToFit="1"/>
    </xf>
    <xf numFmtId="0" fontId="7" fillId="0" borderId="99" xfId="0" applyFont="1" applyBorder="1" applyAlignment="1">
      <alignment vertical="center"/>
    </xf>
    <xf numFmtId="0" fontId="2" fillId="0" borderId="1" xfId="0" applyFont="1" applyBorder="1" applyAlignment="1">
      <alignment horizontal="center" vertical="center" shrinkToFit="1"/>
    </xf>
    <xf numFmtId="0" fontId="7" fillId="0" borderId="102" xfId="0" applyFont="1" applyBorder="1" applyAlignment="1">
      <alignment vertical="center"/>
    </xf>
    <xf numFmtId="0" fontId="7" fillId="0" borderId="108" xfId="0" applyFont="1" applyBorder="1" applyAlignment="1">
      <alignment vertical="center"/>
    </xf>
    <xf numFmtId="0" fontId="12" fillId="0" borderId="17" xfId="0" applyFont="1" applyBorder="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0" fontId="2" fillId="0" borderId="31" xfId="0" applyFont="1" applyBorder="1" applyAlignment="1">
      <alignment horizontal="center" vertical="center" wrapText="1"/>
    </xf>
    <xf numFmtId="178" fontId="15" fillId="0" borderId="57" xfId="0" applyNumberFormat="1" applyFont="1" applyBorder="1" applyAlignment="1">
      <alignment horizontal="center" vertical="center" shrinkToFit="1"/>
    </xf>
    <xf numFmtId="178" fontId="15" fillId="0" borderId="58" xfId="0" applyNumberFormat="1" applyFont="1" applyBorder="1" applyAlignment="1">
      <alignment horizontal="center" vertical="center" shrinkToFit="1"/>
    </xf>
    <xf numFmtId="0" fontId="20" fillId="0" borderId="107" xfId="0" applyFont="1" applyBorder="1" applyAlignment="1">
      <alignment horizontal="center" vertical="center" shrinkToFit="1"/>
    </xf>
    <xf numFmtId="0" fontId="20" fillId="0" borderId="2" xfId="0" applyFont="1" applyBorder="1" applyAlignment="1">
      <alignment horizontal="center" vertical="center"/>
    </xf>
    <xf numFmtId="0" fontId="14" fillId="0" borderId="105" xfId="0" applyFont="1" applyBorder="1" applyAlignment="1">
      <alignment horizontal="center" vertical="center"/>
    </xf>
    <xf numFmtId="0" fontId="5" fillId="0" borderId="97" xfId="0" applyFont="1" applyBorder="1" applyAlignment="1">
      <alignment horizontal="center" vertical="center"/>
    </xf>
    <xf numFmtId="0" fontId="5" fillId="0" borderId="72" xfId="0" applyFont="1" applyBorder="1" applyAlignment="1">
      <alignment horizontal="center" vertical="center"/>
    </xf>
    <xf numFmtId="0" fontId="5" fillId="0" borderId="89" xfId="0" applyFont="1" applyBorder="1" applyAlignment="1">
      <alignment horizontal="center" vertical="center"/>
    </xf>
    <xf numFmtId="0" fontId="5" fillId="0" borderId="100" xfId="0" applyFont="1" applyBorder="1" applyAlignment="1">
      <alignment horizontal="center" vertical="center"/>
    </xf>
    <xf numFmtId="0" fontId="20" fillId="0" borderId="3" xfId="0" applyFont="1" applyBorder="1" applyAlignment="1">
      <alignment horizontal="center" vertical="center"/>
    </xf>
    <xf numFmtId="178" fontId="15" fillId="0" borderId="26" xfId="0" applyNumberFormat="1" applyFont="1" applyBorder="1" applyAlignment="1">
      <alignment horizontal="center" vertical="center" shrinkToFit="1"/>
    </xf>
    <xf numFmtId="0" fontId="7" fillId="0" borderId="42" xfId="0" applyFont="1" applyBorder="1" applyAlignment="1">
      <alignment vertical="center"/>
    </xf>
    <xf numFmtId="0" fontId="29" fillId="0" borderId="57" xfId="0" applyFont="1" applyBorder="1" applyAlignment="1">
      <alignment horizontal="center" vertical="center" shrinkToFit="1"/>
    </xf>
    <xf numFmtId="0" fontId="15" fillId="0" borderId="45" xfId="0" applyFont="1" applyBorder="1" applyAlignment="1">
      <alignment horizontal="center" vertical="center" shrinkToFit="1"/>
    </xf>
    <xf numFmtId="178" fontId="15" fillId="0" borderId="33" xfId="0" applyNumberFormat="1" applyFont="1" applyBorder="1" applyAlignment="1">
      <alignment horizontal="center" vertical="center" shrinkToFit="1"/>
    </xf>
    <xf numFmtId="0" fontId="7" fillId="0" borderId="46" xfId="0" applyFont="1" applyBorder="1" applyAlignment="1">
      <alignment vertical="center"/>
    </xf>
    <xf numFmtId="178" fontId="15" fillId="0" borderId="34" xfId="0" applyNumberFormat="1" applyFont="1" applyBorder="1" applyAlignment="1">
      <alignment horizontal="center" vertical="center" shrinkToFit="1"/>
    </xf>
    <xf numFmtId="178" fontId="15" fillId="0" borderId="27" xfId="0" applyNumberFormat="1" applyFont="1" applyBorder="1" applyAlignment="1">
      <alignment horizontal="center" vertical="center" shrinkToFit="1"/>
    </xf>
    <xf numFmtId="0" fontId="29" fillId="0" borderId="33" xfId="0" applyFont="1" applyBorder="1" applyAlignment="1">
      <alignment horizontal="center" vertical="center" shrinkToFit="1"/>
    </xf>
    <xf numFmtId="0" fontId="14" fillId="0" borderId="105" xfId="0" applyFont="1" applyBorder="1" applyAlignment="1">
      <alignment horizontal="center" vertical="center" shrinkToFit="1"/>
    </xf>
    <xf numFmtId="0" fontId="33" fillId="0" borderId="72" xfId="0" applyFont="1" applyBorder="1" applyAlignment="1">
      <alignment horizontal="center" vertical="center"/>
    </xf>
    <xf numFmtId="0" fontId="33" fillId="0" borderId="89" xfId="0" applyFont="1" applyBorder="1" applyAlignment="1">
      <alignment horizontal="center" vertical="center"/>
    </xf>
  </cellXfs>
  <cellStyles count="1">
    <cellStyle name="標準" xfId="0" builtinId="0"/>
  </cellStyles>
  <dxfs count="8">
    <dxf>
      <fill>
        <patternFill patternType="solid">
          <fgColor rgb="FFFF0000"/>
          <bgColor rgb="FFFF0000"/>
        </patternFill>
      </fill>
    </dxf>
    <dxf>
      <fill>
        <patternFill patternType="solid">
          <fgColor rgb="FFFF0000"/>
          <bgColor rgb="FFFF0000"/>
        </patternFill>
      </fill>
    </dxf>
    <dxf>
      <fill>
        <patternFill patternType="solid">
          <fgColor rgb="FFB4C6E7"/>
          <bgColor rgb="FFB4C6E7"/>
        </patternFill>
      </fill>
    </dxf>
    <dxf>
      <fill>
        <patternFill patternType="solid">
          <fgColor rgb="FFECECEC"/>
          <bgColor rgb="FFECECEC"/>
        </patternFill>
      </fill>
    </dxf>
    <dxf>
      <fill>
        <patternFill patternType="solid">
          <fgColor rgb="FFFFFFFF"/>
          <bgColor rgb="FFFFFFFF"/>
        </patternFill>
      </fill>
    </dxf>
    <dxf>
      <fill>
        <patternFill patternType="solid">
          <fgColor rgb="FFB4C6E7"/>
          <bgColor rgb="FFB4C6E7"/>
        </patternFill>
      </fill>
    </dxf>
    <dxf>
      <fill>
        <patternFill patternType="solid">
          <fgColor rgb="FFECECEC"/>
          <bgColor rgb="FFECECEC"/>
        </patternFill>
      </fill>
    </dxf>
    <dxf>
      <fill>
        <patternFill patternType="solid">
          <fgColor rgb="FFFFFFFF"/>
          <bgColor rgb="FFFFFFFF"/>
        </patternFill>
      </fill>
    </dxf>
  </dxfs>
  <tableStyles count="2">
    <tableStyle name="申請書-style" pivot="0" count="3" xr9:uid="{00000000-0011-0000-FFFF-FFFF00000000}">
      <tableStyleElement type="headerRow" dxfId="7"/>
      <tableStyleElement type="firstRowStripe" dxfId="6"/>
      <tableStyleElement type="secondRowStripe" dxfId="5"/>
    </tableStyle>
    <tableStyle name="申請書記入例-style" pivot="0" count="3" xr9:uid="{00000000-0011-0000-FFFF-FFFF01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609600</xdr:colOff>
      <xdr:row>14</xdr:row>
      <xdr:rowOff>85725</xdr:rowOff>
    </xdr:from>
    <xdr:ext cx="4905375" cy="1343025"/>
    <xdr:sp macro="" textlink="">
      <xdr:nvSpPr>
        <xdr:cNvPr id="3" name="Shape 3">
          <a:extLst>
            <a:ext uri="{FF2B5EF4-FFF2-40B4-BE49-F238E27FC236}">
              <a16:creationId xmlns:a16="http://schemas.microsoft.com/office/drawing/2014/main" id="{00000000-0008-0000-0500-000003000000}"/>
            </a:ext>
          </a:extLst>
        </xdr:cNvPr>
        <xdr:cNvSpPr/>
      </xdr:nvSpPr>
      <xdr:spPr>
        <a:xfrm>
          <a:off x="2907600" y="3118013"/>
          <a:ext cx="4876800" cy="1323975"/>
        </a:xfrm>
        <a:prstGeom prst="rect">
          <a:avLst/>
        </a:prstGeom>
        <a:solidFill>
          <a:srgbClr val="FF0000">
            <a:alpha val="9803"/>
          </a:srgbClr>
        </a:solid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-9525</xdr:colOff>
      <xdr:row>11</xdr:row>
      <xdr:rowOff>152400</xdr:rowOff>
    </xdr:from>
    <xdr:ext cx="5819775" cy="438150"/>
    <xdr:sp macro="" textlink="">
      <xdr:nvSpPr>
        <xdr:cNvPr id="4" name="Shape 4">
          <a:extLst>
            <a:ext uri="{FF2B5EF4-FFF2-40B4-BE49-F238E27FC236}">
              <a16:creationId xmlns:a16="http://schemas.microsoft.com/office/drawing/2014/main" id="{00000000-0008-0000-0500-000004000000}"/>
            </a:ext>
          </a:extLst>
        </xdr:cNvPr>
        <xdr:cNvSpPr/>
      </xdr:nvSpPr>
      <xdr:spPr>
        <a:xfrm>
          <a:off x="2445638" y="3575213"/>
          <a:ext cx="5800725" cy="409575"/>
        </a:xfrm>
        <a:prstGeom prst="rect">
          <a:avLst/>
        </a:prstGeom>
        <a:solidFill>
          <a:srgbClr val="FF0000">
            <a:alpha val="9803"/>
          </a:srgbClr>
        </a:solid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6</xdr:col>
      <xdr:colOff>809625</xdr:colOff>
      <xdr:row>5</xdr:row>
      <xdr:rowOff>0</xdr:rowOff>
    </xdr:from>
    <xdr:ext cx="2390775" cy="1162050"/>
    <xdr:sp macro="" textlink="">
      <xdr:nvSpPr>
        <xdr:cNvPr id="5" name="Shape 5">
          <a:extLst>
            <a:ext uri="{FF2B5EF4-FFF2-40B4-BE49-F238E27FC236}">
              <a16:creationId xmlns:a16="http://schemas.microsoft.com/office/drawing/2014/main" id="{00000000-0008-0000-0500-000005000000}"/>
            </a:ext>
          </a:extLst>
        </xdr:cNvPr>
        <xdr:cNvSpPr/>
      </xdr:nvSpPr>
      <xdr:spPr>
        <a:xfrm>
          <a:off x="4164900" y="3208500"/>
          <a:ext cx="2362200" cy="1143000"/>
        </a:xfrm>
        <a:prstGeom prst="rect">
          <a:avLst/>
        </a:prstGeom>
        <a:solidFill>
          <a:srgbClr val="FF0000">
            <a:alpha val="9803"/>
          </a:srgbClr>
        </a:solid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-9525</xdr:colOff>
      <xdr:row>17</xdr:row>
      <xdr:rowOff>38100</xdr:rowOff>
    </xdr:from>
    <xdr:ext cx="1543050" cy="600075"/>
    <xdr:sp macro="" textlink="">
      <xdr:nvSpPr>
        <xdr:cNvPr id="6" name="Shape 6">
          <a:extLst>
            <a:ext uri="{FF2B5EF4-FFF2-40B4-BE49-F238E27FC236}">
              <a16:creationId xmlns:a16="http://schemas.microsoft.com/office/drawing/2014/main" id="{00000000-0008-0000-0500-000006000000}"/>
            </a:ext>
          </a:extLst>
        </xdr:cNvPr>
        <xdr:cNvSpPr/>
      </xdr:nvSpPr>
      <xdr:spPr>
        <a:xfrm>
          <a:off x="4584000" y="3489488"/>
          <a:ext cx="1524000" cy="581025"/>
        </a:xfrm>
        <a:prstGeom prst="rect">
          <a:avLst/>
        </a:prstGeom>
        <a:solidFill>
          <a:srgbClr val="00B050">
            <a:alpha val="9803"/>
          </a:srgbClr>
        </a:solidFill>
        <a:ln w="28575" cap="flat" cmpd="sng">
          <a:solidFill>
            <a:srgbClr val="00B05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161925</xdr:colOff>
      <xdr:row>17</xdr:row>
      <xdr:rowOff>47625</xdr:rowOff>
    </xdr:from>
    <xdr:ext cx="3267075" cy="628650"/>
    <xdr:sp macro="" textlink="">
      <xdr:nvSpPr>
        <xdr:cNvPr id="7" name="Shape 7">
          <a:extLst>
            <a:ext uri="{FF2B5EF4-FFF2-40B4-BE49-F238E27FC236}">
              <a16:creationId xmlns:a16="http://schemas.microsoft.com/office/drawing/2014/main" id="{00000000-0008-0000-0500-000007000000}"/>
            </a:ext>
          </a:extLst>
        </xdr:cNvPr>
        <xdr:cNvSpPr/>
      </xdr:nvSpPr>
      <xdr:spPr>
        <a:xfrm>
          <a:off x="3721988" y="3479963"/>
          <a:ext cx="3248025" cy="600075"/>
        </a:xfrm>
        <a:prstGeom prst="rect">
          <a:avLst/>
        </a:prstGeom>
        <a:solidFill>
          <a:srgbClr val="00B050">
            <a:alpha val="9803"/>
          </a:srgbClr>
        </a:solidFill>
        <a:ln w="28575" cap="flat" cmpd="sng">
          <a:solidFill>
            <a:srgbClr val="00B05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14</xdr:col>
      <xdr:colOff>28575</xdr:colOff>
      <xdr:row>11</xdr:row>
      <xdr:rowOff>47625</xdr:rowOff>
    </xdr:from>
    <xdr:ext cx="685800" cy="371475"/>
    <xdr:sp macro="" textlink="">
      <xdr:nvSpPr>
        <xdr:cNvPr id="8" name="Shape 8">
          <a:extLst>
            <a:ext uri="{FF2B5EF4-FFF2-40B4-BE49-F238E27FC236}">
              <a16:creationId xmlns:a16="http://schemas.microsoft.com/office/drawing/2014/main" id="{00000000-0008-0000-0500-000008000000}"/>
            </a:ext>
          </a:extLst>
        </xdr:cNvPr>
        <xdr:cNvSpPr/>
      </xdr:nvSpPr>
      <xdr:spPr>
        <a:xfrm>
          <a:off x="5012625" y="3608550"/>
          <a:ext cx="666750" cy="342900"/>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588" y="59167"/>
              </a:moveTo>
              <a:lnTo>
                <a:pt x="-120408" y="-175000"/>
              </a:lnTo>
            </a:path>
          </a:pathLst>
        </a:custGeom>
        <a:solidFill>
          <a:srgbClr val="FF0000">
            <a:alpha val="9803"/>
          </a:srgbClr>
        </a:solidFill>
        <a:ln w="28575" cap="flat" cmpd="sng">
          <a:solidFill>
            <a:srgbClr val="FF0000"/>
          </a:solidFill>
          <a:prstDash val="solid"/>
          <a:miter lim="800000"/>
          <a:headEnd type="none" w="sm" len="sm"/>
          <a:tailEnd type="none" w="sm" len="sm"/>
        </a:ln>
      </xdr:spPr>
      <xdr:txBody>
        <a:bodyPr spcFirstLastPara="1" wrap="square" lIns="91425" tIns="45700" rIns="91425" bIns="45700" anchor="ctr" anchorCtr="1">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記入欄</a:t>
          </a:r>
          <a:endParaRPr sz="1400"/>
        </a:p>
      </xdr:txBody>
    </xdr:sp>
    <xdr:clientData fLocksWithSheet="0"/>
  </xdr:oneCellAnchor>
  <xdr:oneCellAnchor>
    <xdr:from>
      <xdr:col>13</xdr:col>
      <xdr:colOff>-9525</xdr:colOff>
      <xdr:row>12</xdr:row>
      <xdr:rowOff>28575</xdr:rowOff>
    </xdr:from>
    <xdr:ext cx="628650" cy="161925"/>
    <xdr:grpSp>
      <xdr:nvGrpSpPr>
        <xdr:cNvPr id="2" name="Shape 2">
          <a:extLst>
            <a:ext uri="{FF2B5EF4-FFF2-40B4-BE49-F238E27FC236}">
              <a16:creationId xmlns:a16="http://schemas.microsoft.com/office/drawing/2014/main" id="{00000000-0008-0000-0500-000002000000}"/>
            </a:ext>
          </a:extLst>
        </xdr:cNvPr>
        <xdr:cNvGrpSpPr/>
      </xdr:nvGrpSpPr>
      <xdr:grpSpPr>
        <a:xfrm>
          <a:off x="5046038" y="3713325"/>
          <a:ext cx="600000" cy="133500"/>
          <a:chOff x="5046038" y="3713325"/>
          <a:chExt cx="600000" cy="133500"/>
        </a:xfrm>
      </xdr:grpSpPr>
      <xdr:cxnSp macro="">
        <xdr:nvCxnSpPr>
          <xdr:cNvPr id="9" name="Shape 9">
            <a:extLst>
              <a:ext uri="{FF2B5EF4-FFF2-40B4-BE49-F238E27FC236}">
                <a16:creationId xmlns:a16="http://schemas.microsoft.com/office/drawing/2014/main" id="{00000000-0008-0000-0500-000009000000}"/>
              </a:ext>
            </a:extLst>
          </xdr:cNvPr>
          <xdr:cNvCxnSpPr>
            <a:stCxn id="8" idx="2"/>
            <a:endCxn id="4" idx="3"/>
          </xdr:cNvCxnSpPr>
        </xdr:nvCxnSpPr>
        <xdr:spPr>
          <a:xfrm flipH="1">
            <a:off x="5046038" y="3713325"/>
            <a:ext cx="600000" cy="133500"/>
          </a:xfrm>
          <a:prstGeom prst="straightConnector1">
            <a:avLst/>
          </a:prstGeom>
          <a:noFill/>
          <a:ln w="28575" cap="flat" cmpd="sng">
            <a:solidFill>
              <a:srgbClr val="FF0000"/>
            </a:solidFill>
            <a:prstDash val="solid"/>
            <a:miter lim="800000"/>
            <a:headEnd type="none" w="sm" len="sm"/>
            <a:tailEnd type="none" w="sm" len="sm"/>
          </a:ln>
        </xdr:spPr>
      </xdr:cxnSp>
    </xdr:grpSp>
    <xdr:clientData fLocksWithSheet="0"/>
  </xdr:oneCellAnchor>
  <xdr:oneCellAnchor>
    <xdr:from>
      <xdr:col>13</xdr:col>
      <xdr:colOff>0</xdr:colOff>
      <xdr:row>12</xdr:row>
      <xdr:rowOff>28575</xdr:rowOff>
    </xdr:from>
    <xdr:ext cx="619125" cy="962025"/>
    <xdr:grpSp>
      <xdr:nvGrpSpPr>
        <xdr:cNvPr id="10" name="Shape 2">
          <a:extLst>
            <a:ext uri="{FF2B5EF4-FFF2-40B4-BE49-F238E27FC236}">
              <a16:creationId xmlns:a16="http://schemas.microsoft.com/office/drawing/2014/main" id="{00000000-0008-0000-0500-00000A000000}"/>
            </a:ext>
          </a:extLst>
        </xdr:cNvPr>
        <xdr:cNvGrpSpPr/>
      </xdr:nvGrpSpPr>
      <xdr:grpSpPr>
        <a:xfrm>
          <a:off x="5050875" y="3308513"/>
          <a:ext cx="590400" cy="942900"/>
          <a:chOff x="5050875" y="3308513"/>
          <a:chExt cx="590400" cy="942900"/>
        </a:xfrm>
      </xdr:grpSpPr>
      <xdr:cxnSp macro="">
        <xdr:nvCxnSpPr>
          <xdr:cNvPr id="11" name="Shape 10">
            <a:extLst>
              <a:ext uri="{FF2B5EF4-FFF2-40B4-BE49-F238E27FC236}">
                <a16:creationId xmlns:a16="http://schemas.microsoft.com/office/drawing/2014/main" id="{00000000-0008-0000-0500-00000B000000}"/>
              </a:ext>
            </a:extLst>
          </xdr:cNvPr>
          <xdr:cNvCxnSpPr>
            <a:stCxn id="8" idx="2"/>
          </xdr:cNvCxnSpPr>
        </xdr:nvCxnSpPr>
        <xdr:spPr>
          <a:xfrm flipH="1">
            <a:off x="5050875" y="3308513"/>
            <a:ext cx="590400" cy="942900"/>
          </a:xfrm>
          <a:prstGeom prst="straightConnector1">
            <a:avLst/>
          </a:prstGeom>
          <a:noFill/>
          <a:ln w="28575" cap="flat" cmpd="sng">
            <a:solidFill>
              <a:srgbClr val="FF0000"/>
            </a:solidFill>
            <a:prstDash val="solid"/>
            <a:miter lim="800000"/>
            <a:headEnd type="none" w="sm" len="sm"/>
            <a:tailEnd type="none" w="sm" len="sm"/>
          </a:ln>
        </xdr:spPr>
      </xdr:cxnSp>
    </xdr:grpSp>
    <xdr:clientData fLocksWithSheet="0"/>
  </xdr:oneCellAnchor>
  <xdr:oneCellAnchor>
    <xdr:from>
      <xdr:col>5</xdr:col>
      <xdr:colOff>180975</xdr:colOff>
      <xdr:row>26</xdr:row>
      <xdr:rowOff>104775</xdr:rowOff>
    </xdr:from>
    <xdr:ext cx="1952625" cy="371475"/>
    <xdr:sp macro="" textlink="">
      <xdr:nvSpPr>
        <xdr:cNvPr id="12" name="Shape 11">
          <a:extLst>
            <a:ext uri="{FF2B5EF4-FFF2-40B4-BE49-F238E27FC236}">
              <a16:creationId xmlns:a16="http://schemas.microsoft.com/office/drawing/2014/main" id="{00000000-0008-0000-0500-00000C000000}"/>
            </a:ext>
          </a:extLst>
        </xdr:cNvPr>
        <xdr:cNvSpPr/>
      </xdr:nvSpPr>
      <xdr:spPr>
        <a:xfrm>
          <a:off x="4379213" y="3608550"/>
          <a:ext cx="1933575" cy="342900"/>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588" y="59167"/>
              </a:moveTo>
              <a:lnTo>
                <a:pt x="-127764" y="-378334"/>
              </a:lnTo>
            </a:path>
          </a:pathLst>
        </a:custGeom>
        <a:solidFill>
          <a:srgbClr val="00B050">
            <a:alpha val="9803"/>
          </a:srgbClr>
        </a:solidFill>
        <a:ln w="28575" cap="flat" cmpd="sng">
          <a:solidFill>
            <a:srgbClr val="00B050"/>
          </a:solidFill>
          <a:prstDash val="solid"/>
          <a:miter lim="800000"/>
          <a:headEnd type="none" w="sm" len="sm"/>
          <a:tailEnd type="none" w="sm" len="sm"/>
        </a:ln>
      </xdr:spPr>
      <xdr:txBody>
        <a:bodyPr spcFirstLastPara="1" wrap="square" lIns="91425" tIns="45700" rIns="91425" bIns="45700" anchor="ctr" anchorCtr="1">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自動入力のため記入不要</a:t>
          </a:r>
          <a:endParaRPr sz="1400"/>
        </a:p>
      </xdr:txBody>
    </xdr:sp>
    <xdr:clientData fLocksWithSheet="0"/>
  </xdr:oneCellAnchor>
  <xdr:oneCellAnchor>
    <xdr:from>
      <xdr:col>8</xdr:col>
      <xdr:colOff>-9525</xdr:colOff>
      <xdr:row>21</xdr:row>
      <xdr:rowOff>0</xdr:rowOff>
    </xdr:from>
    <xdr:ext cx="3552825" cy="1247775"/>
    <xdr:grpSp>
      <xdr:nvGrpSpPr>
        <xdr:cNvPr id="13" name="Shape 2">
          <a:extLst>
            <a:ext uri="{FF2B5EF4-FFF2-40B4-BE49-F238E27FC236}">
              <a16:creationId xmlns:a16="http://schemas.microsoft.com/office/drawing/2014/main" id="{00000000-0008-0000-0500-00000D000000}"/>
            </a:ext>
          </a:extLst>
        </xdr:cNvPr>
        <xdr:cNvGrpSpPr/>
      </xdr:nvGrpSpPr>
      <xdr:grpSpPr>
        <a:xfrm>
          <a:off x="3584025" y="3165638"/>
          <a:ext cx="3524100" cy="1228800"/>
          <a:chOff x="3584025" y="3165638"/>
          <a:chExt cx="3524100" cy="1228800"/>
        </a:xfrm>
      </xdr:grpSpPr>
      <xdr:cxnSp macro="">
        <xdr:nvCxnSpPr>
          <xdr:cNvPr id="14" name="Shape 12">
            <a:extLst>
              <a:ext uri="{FF2B5EF4-FFF2-40B4-BE49-F238E27FC236}">
                <a16:creationId xmlns:a16="http://schemas.microsoft.com/office/drawing/2014/main" id="{00000000-0008-0000-0500-00000E000000}"/>
              </a:ext>
            </a:extLst>
          </xdr:cNvPr>
          <xdr:cNvCxnSpPr>
            <a:stCxn id="7" idx="2"/>
            <a:endCxn id="11" idx="0"/>
          </xdr:cNvCxnSpPr>
        </xdr:nvCxnSpPr>
        <xdr:spPr>
          <a:xfrm flipH="1">
            <a:off x="3584025" y="3165638"/>
            <a:ext cx="3524100" cy="1228800"/>
          </a:xfrm>
          <a:prstGeom prst="straightConnector1">
            <a:avLst/>
          </a:prstGeom>
          <a:noFill/>
          <a:ln w="28575" cap="flat" cmpd="sng">
            <a:solidFill>
              <a:srgbClr val="00B050"/>
            </a:solidFill>
            <a:prstDash val="solid"/>
            <a:miter lim="800000"/>
            <a:headEnd type="none" w="sm" len="sm"/>
            <a:tailEnd type="none" w="sm" len="sm"/>
          </a:ln>
        </xdr:spPr>
      </xdr:cxnSp>
    </xdr:grpSp>
    <xdr:clientData fLocksWithSheet="0"/>
  </xdr:oneCellAnchor>
  <xdr:oneCellAnchor>
    <xdr:from>
      <xdr:col>8</xdr:col>
      <xdr:colOff>161925</xdr:colOff>
      <xdr:row>8</xdr:row>
      <xdr:rowOff>19050</xdr:rowOff>
    </xdr:from>
    <xdr:ext cx="904875" cy="190500"/>
    <xdr:sp macro="" textlink="">
      <xdr:nvSpPr>
        <xdr:cNvPr id="15" name="Shape 13">
          <a:extLst>
            <a:ext uri="{FF2B5EF4-FFF2-40B4-BE49-F238E27FC236}">
              <a16:creationId xmlns:a16="http://schemas.microsoft.com/office/drawing/2014/main" id="{00000000-0008-0000-0500-00000F000000}"/>
            </a:ext>
          </a:extLst>
        </xdr:cNvPr>
        <xdr:cNvSpPr txBox="1"/>
      </xdr:nvSpPr>
      <xdr:spPr>
        <a:xfrm>
          <a:off x="4893563" y="3684750"/>
          <a:ext cx="904875" cy="190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0" tIns="0" rIns="0" bIns="0" anchor="ctr" anchorCtr="1">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「月/日」と入力</a:t>
          </a:r>
          <a:endParaRPr sz="1400"/>
        </a:p>
      </xdr:txBody>
    </xdr:sp>
    <xdr:clientData fLocksWithSheet="0"/>
  </xdr:oneCellAnchor>
  <xdr:oneCellAnchor>
    <xdr:from>
      <xdr:col>9</xdr:col>
      <xdr:colOff>419100</xdr:colOff>
      <xdr:row>9</xdr:row>
      <xdr:rowOff>28575</xdr:rowOff>
    </xdr:from>
    <xdr:ext cx="38100" cy="161925"/>
    <xdr:grpSp>
      <xdr:nvGrpSpPr>
        <xdr:cNvPr id="16" name="Shape 2">
          <a:extLst>
            <a:ext uri="{FF2B5EF4-FFF2-40B4-BE49-F238E27FC236}">
              <a16:creationId xmlns:a16="http://schemas.microsoft.com/office/drawing/2014/main" id="{00000000-0008-0000-0500-000010000000}"/>
            </a:ext>
          </a:extLst>
        </xdr:cNvPr>
        <xdr:cNvGrpSpPr/>
      </xdr:nvGrpSpPr>
      <xdr:grpSpPr>
        <a:xfrm>
          <a:off x="5346000" y="3699038"/>
          <a:ext cx="0" cy="162000"/>
          <a:chOff x="5346000" y="3699038"/>
          <a:chExt cx="0" cy="162000"/>
        </a:xfrm>
      </xdr:grpSpPr>
      <xdr:cxnSp macro="">
        <xdr:nvCxnSpPr>
          <xdr:cNvPr id="17" name="Shape 14">
            <a:extLst>
              <a:ext uri="{FF2B5EF4-FFF2-40B4-BE49-F238E27FC236}">
                <a16:creationId xmlns:a16="http://schemas.microsoft.com/office/drawing/2014/main" id="{00000000-0008-0000-0500-000011000000}"/>
              </a:ext>
            </a:extLst>
          </xdr:cNvPr>
          <xdr:cNvCxnSpPr>
            <a:stCxn id="13" idx="2"/>
          </xdr:cNvCxnSpPr>
        </xdr:nvCxnSpPr>
        <xdr:spPr>
          <a:xfrm>
            <a:off x="5346000" y="3699038"/>
            <a:ext cx="0" cy="162000"/>
          </a:xfrm>
          <a:prstGeom prst="straightConnector1">
            <a:avLst/>
          </a:prstGeom>
          <a:noFill/>
          <a:ln w="28575" cap="flat" cmpd="sng">
            <a:solidFill>
              <a:schemeClr val="dk1"/>
            </a:solidFill>
            <a:prstDash val="solid"/>
            <a:miter lim="800000"/>
            <a:headEnd type="none" w="sm" len="sm"/>
            <a:tailEnd type="triangle" w="med" len="med"/>
          </a:ln>
        </xdr:spPr>
      </xdr:cxnSp>
    </xdr:grpSp>
    <xdr:clientData fLocksWithSheet="0"/>
  </xdr:oneCellAnchor>
  <xdr:oneCellAnchor>
    <xdr:from>
      <xdr:col>4</xdr:col>
      <xdr:colOff>542925</xdr:colOff>
      <xdr:row>22</xdr:row>
      <xdr:rowOff>133350</xdr:rowOff>
    </xdr:from>
    <xdr:ext cx="1514475" cy="619125"/>
    <xdr:sp macro="" textlink="">
      <xdr:nvSpPr>
        <xdr:cNvPr id="18" name="Shape 15">
          <a:extLst>
            <a:ext uri="{FF2B5EF4-FFF2-40B4-BE49-F238E27FC236}">
              <a16:creationId xmlns:a16="http://schemas.microsoft.com/office/drawing/2014/main" id="{00000000-0008-0000-0500-000012000000}"/>
            </a:ext>
          </a:extLst>
        </xdr:cNvPr>
        <xdr:cNvSpPr txBox="1"/>
      </xdr:nvSpPr>
      <xdr:spPr>
        <a:xfrm>
          <a:off x="4598288" y="3479963"/>
          <a:ext cx="1495425" cy="600075"/>
        </a:xfrm>
        <a:prstGeom prst="rect">
          <a:avLst/>
        </a:prstGeom>
        <a:solidFill>
          <a:srgbClr val="0070C0">
            <a:alpha val="20000"/>
          </a:srgbClr>
        </a:solidFill>
        <a:ln w="28575" cap="flat" cmpd="sng">
          <a:solidFill>
            <a:srgbClr val="0070C0"/>
          </a:solidFill>
          <a:prstDash val="solid"/>
          <a:round/>
          <a:headEnd type="none" w="sm" len="sm"/>
          <a:tailEnd type="none" w="sm" len="sm"/>
        </a:ln>
      </xdr:spPr>
      <xdr:txBody>
        <a:bodyPr spcFirstLastPara="1" wrap="square" lIns="0" tIns="0" rIns="0" bIns="0" anchor="ctr" anchorCtr="1">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指導者（監督、コーチ）などの</a:t>
          </a:r>
          <a:endParaRPr sz="900"/>
        </a:p>
        <a:p>
          <a:pPr marL="0" lvl="0" indent="0" algn="l" rtl="0">
            <a:spcBef>
              <a:spcPts val="0"/>
            </a:spcBef>
            <a:spcAft>
              <a:spcPts val="0"/>
            </a:spcAft>
            <a:buNone/>
          </a:pPr>
          <a:r>
            <a:rPr lang="en-US" sz="900">
              <a:solidFill>
                <a:schemeClr val="dk1"/>
              </a:solidFill>
              <a:latin typeface="Calibri"/>
              <a:ea typeface="Calibri"/>
              <a:cs typeface="Calibri"/>
              <a:sym typeface="Calibri"/>
            </a:rPr>
            <a:t>選手外の者は最終行へ記載</a:t>
          </a:r>
          <a:endParaRPr sz="1400"/>
        </a:p>
      </xdr:txBody>
    </xdr:sp>
    <xdr:clientData fLocksWithSheet="0"/>
  </xdr:oneCellAnchor>
  <xdr:oneCellAnchor>
    <xdr:from>
      <xdr:col>3</xdr:col>
      <xdr:colOff>19050</xdr:colOff>
      <xdr:row>17</xdr:row>
      <xdr:rowOff>47625</xdr:rowOff>
    </xdr:from>
    <xdr:ext cx="504825" cy="666750"/>
    <xdr:sp macro="" textlink="">
      <xdr:nvSpPr>
        <xdr:cNvPr id="19" name="Shape 16">
          <a:extLst>
            <a:ext uri="{FF2B5EF4-FFF2-40B4-BE49-F238E27FC236}">
              <a16:creationId xmlns:a16="http://schemas.microsoft.com/office/drawing/2014/main" id="{00000000-0008-0000-0500-000013000000}"/>
            </a:ext>
          </a:extLst>
        </xdr:cNvPr>
        <xdr:cNvSpPr/>
      </xdr:nvSpPr>
      <xdr:spPr>
        <a:xfrm>
          <a:off x="5107875" y="3456150"/>
          <a:ext cx="476250" cy="647700"/>
        </a:xfrm>
        <a:prstGeom prst="rect">
          <a:avLst/>
        </a:prstGeom>
        <a:solidFill>
          <a:schemeClr val="accent1">
            <a:alpha val="20000"/>
          </a:schemeClr>
        </a:solidFill>
        <a:ln w="28575" cap="flat" cmpd="sng">
          <a:solidFill>
            <a:srgbClr val="1C305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514350</xdr:colOff>
      <xdr:row>20</xdr:row>
      <xdr:rowOff>66675</xdr:rowOff>
    </xdr:from>
    <xdr:ext cx="533400" cy="771525"/>
    <xdr:grpSp>
      <xdr:nvGrpSpPr>
        <xdr:cNvPr id="20" name="Shape 2">
          <a:extLst>
            <a:ext uri="{FF2B5EF4-FFF2-40B4-BE49-F238E27FC236}">
              <a16:creationId xmlns:a16="http://schemas.microsoft.com/office/drawing/2014/main" id="{00000000-0008-0000-0500-000014000000}"/>
            </a:ext>
          </a:extLst>
        </xdr:cNvPr>
        <xdr:cNvGrpSpPr/>
      </xdr:nvGrpSpPr>
      <xdr:grpSpPr>
        <a:xfrm>
          <a:off x="5093513" y="3403838"/>
          <a:ext cx="504900" cy="752400"/>
          <a:chOff x="5093513" y="3403838"/>
          <a:chExt cx="504900" cy="752400"/>
        </a:xfrm>
      </xdr:grpSpPr>
      <xdr:cxnSp macro="">
        <xdr:nvCxnSpPr>
          <xdr:cNvPr id="21" name="Shape 17">
            <a:extLst>
              <a:ext uri="{FF2B5EF4-FFF2-40B4-BE49-F238E27FC236}">
                <a16:creationId xmlns:a16="http://schemas.microsoft.com/office/drawing/2014/main" id="{00000000-0008-0000-0500-000015000000}"/>
              </a:ext>
            </a:extLst>
          </xdr:cNvPr>
          <xdr:cNvCxnSpPr>
            <a:stCxn id="15" idx="1"/>
          </xdr:cNvCxnSpPr>
        </xdr:nvCxnSpPr>
        <xdr:spPr>
          <a:xfrm rot="10800000">
            <a:off x="5093513" y="3403838"/>
            <a:ext cx="504900" cy="752400"/>
          </a:xfrm>
          <a:prstGeom prst="straightConnector1">
            <a:avLst/>
          </a:prstGeom>
          <a:noFill/>
          <a:ln w="28575" cap="flat" cmpd="sng">
            <a:solidFill>
              <a:schemeClr val="accent1"/>
            </a:solidFill>
            <a:prstDash val="solid"/>
            <a:miter lim="800000"/>
            <a:headEnd type="none" w="sm" len="sm"/>
            <a:tailEnd type="triangl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13</xdr:row>
      <xdr:rowOff>295275</xdr:rowOff>
    </xdr:from>
    <xdr:ext cx="2628900" cy="933450"/>
    <xdr:sp macro="" textlink="">
      <xdr:nvSpPr>
        <xdr:cNvPr id="18" name="Shape 18">
          <a:extLst>
            <a:ext uri="{FF2B5EF4-FFF2-40B4-BE49-F238E27FC236}">
              <a16:creationId xmlns:a16="http://schemas.microsoft.com/office/drawing/2014/main" id="{00000000-0008-0000-0600-000012000000}"/>
            </a:ext>
          </a:extLst>
        </xdr:cNvPr>
        <xdr:cNvSpPr/>
      </xdr:nvSpPr>
      <xdr:spPr>
        <a:xfrm>
          <a:off x="4045838" y="3327563"/>
          <a:ext cx="2600325" cy="904875"/>
        </a:xfrm>
        <a:prstGeom prst="rect">
          <a:avLst/>
        </a:prstGeom>
        <a:solidFill>
          <a:srgbClr val="FF0000">
            <a:alpha val="14901"/>
          </a:srgbClr>
        </a:solid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57150</xdr:colOff>
      <xdr:row>18</xdr:row>
      <xdr:rowOff>57150</xdr:rowOff>
    </xdr:from>
    <xdr:ext cx="1238250" cy="342900"/>
    <xdr:sp macro="" textlink="">
      <xdr:nvSpPr>
        <xdr:cNvPr id="19" name="Shape 19">
          <a:extLst>
            <a:ext uri="{FF2B5EF4-FFF2-40B4-BE49-F238E27FC236}">
              <a16:creationId xmlns:a16="http://schemas.microsoft.com/office/drawing/2014/main" id="{00000000-0008-0000-0600-000013000000}"/>
            </a:ext>
          </a:extLst>
        </xdr:cNvPr>
        <xdr:cNvSpPr txBox="1"/>
      </xdr:nvSpPr>
      <xdr:spPr>
        <a:xfrm>
          <a:off x="4736400" y="3618075"/>
          <a:ext cx="1219200" cy="323850"/>
        </a:xfrm>
        <a:prstGeom prst="rect">
          <a:avLst/>
        </a:prstGeom>
        <a:solidFill>
          <a:schemeClr val="lt1"/>
        </a:solidFill>
        <a:ln w="2857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申請書から自動入力</a:t>
          </a:r>
          <a:endParaRPr sz="1400"/>
        </a:p>
      </xdr:txBody>
    </xdr:sp>
    <xdr:clientData fLocksWithSheet="0"/>
  </xdr:oneCellAnchor>
  <xdr:oneCellAnchor>
    <xdr:from>
      <xdr:col>6</xdr:col>
      <xdr:colOff>66675</xdr:colOff>
      <xdr:row>17</xdr:row>
      <xdr:rowOff>85725</xdr:rowOff>
    </xdr:from>
    <xdr:ext cx="247650" cy="266700"/>
    <xdr:grpSp>
      <xdr:nvGrpSpPr>
        <xdr:cNvPr id="2" name="Shape 2">
          <a:extLst>
            <a:ext uri="{FF2B5EF4-FFF2-40B4-BE49-F238E27FC236}">
              <a16:creationId xmlns:a16="http://schemas.microsoft.com/office/drawing/2014/main" id="{00000000-0008-0000-0600-000002000000}"/>
            </a:ext>
          </a:extLst>
        </xdr:cNvPr>
        <xdr:cNvGrpSpPr/>
      </xdr:nvGrpSpPr>
      <xdr:grpSpPr>
        <a:xfrm>
          <a:off x="5236463" y="3656325"/>
          <a:ext cx="219000" cy="247500"/>
          <a:chOff x="5236463" y="3656325"/>
          <a:chExt cx="219000" cy="247500"/>
        </a:xfrm>
      </xdr:grpSpPr>
      <xdr:cxnSp macro="">
        <xdr:nvCxnSpPr>
          <xdr:cNvPr id="20" name="Shape 20">
            <a:extLst>
              <a:ext uri="{FF2B5EF4-FFF2-40B4-BE49-F238E27FC236}">
                <a16:creationId xmlns:a16="http://schemas.microsoft.com/office/drawing/2014/main" id="{00000000-0008-0000-0600-000014000000}"/>
              </a:ext>
            </a:extLst>
          </xdr:cNvPr>
          <xdr:cNvCxnSpPr>
            <a:stCxn id="19" idx="0"/>
            <a:endCxn id="18" idx="2"/>
          </xdr:cNvCxnSpPr>
        </xdr:nvCxnSpPr>
        <xdr:spPr>
          <a:xfrm rot="10800000" flipH="1">
            <a:off x="5236463" y="3656325"/>
            <a:ext cx="219000" cy="247500"/>
          </a:xfrm>
          <a:prstGeom prst="straightConnector1">
            <a:avLst/>
          </a:prstGeom>
          <a:noFill/>
          <a:ln w="25400" cap="flat" cmpd="sng">
            <a:solidFill>
              <a:srgbClr val="FF0000"/>
            </a:solidFill>
            <a:prstDash val="solid"/>
            <a:miter lim="800000"/>
            <a:headEnd type="none" w="sm" len="sm"/>
            <a:tailEnd type="triangle" w="med" len="med"/>
          </a:ln>
        </xdr:spPr>
      </xdr:cxnSp>
    </xdr:grpSp>
    <xdr:clientData fLocksWithSheet="0"/>
  </xdr:oneCellAnchor>
  <xdr:oneCellAnchor>
    <xdr:from>
      <xdr:col>14</xdr:col>
      <xdr:colOff>19050</xdr:colOff>
      <xdr:row>14</xdr:row>
      <xdr:rowOff>-9525</xdr:rowOff>
    </xdr:from>
    <xdr:ext cx="990600" cy="933450"/>
    <xdr:sp macro="" textlink="">
      <xdr:nvSpPr>
        <xdr:cNvPr id="21" name="Shape 21">
          <a:extLst>
            <a:ext uri="{FF2B5EF4-FFF2-40B4-BE49-F238E27FC236}">
              <a16:creationId xmlns:a16="http://schemas.microsoft.com/office/drawing/2014/main" id="{00000000-0008-0000-0600-000015000000}"/>
            </a:ext>
          </a:extLst>
        </xdr:cNvPr>
        <xdr:cNvSpPr/>
      </xdr:nvSpPr>
      <xdr:spPr>
        <a:xfrm>
          <a:off x="4864988" y="3322800"/>
          <a:ext cx="962025" cy="914400"/>
        </a:xfrm>
        <a:prstGeom prst="rect">
          <a:avLst/>
        </a:prstGeom>
        <a:noFill/>
        <a:ln w="28575" cap="flat" cmpd="sng">
          <a:solidFill>
            <a:srgbClr val="0070C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85725</xdr:colOff>
      <xdr:row>17</xdr:row>
      <xdr:rowOff>114300</xdr:rowOff>
    </xdr:from>
    <xdr:ext cx="1238250" cy="2486025"/>
    <xdr:grpSp>
      <xdr:nvGrpSpPr>
        <xdr:cNvPr id="3" name="Shape 2">
          <a:extLst>
            <a:ext uri="{FF2B5EF4-FFF2-40B4-BE49-F238E27FC236}">
              <a16:creationId xmlns:a16="http://schemas.microsoft.com/office/drawing/2014/main" id="{00000000-0008-0000-0600-000003000000}"/>
            </a:ext>
          </a:extLst>
        </xdr:cNvPr>
        <xdr:cNvGrpSpPr/>
      </xdr:nvGrpSpPr>
      <xdr:grpSpPr>
        <a:xfrm>
          <a:off x="4726875" y="2536988"/>
          <a:ext cx="1238250" cy="2486025"/>
          <a:chOff x="4726875" y="2536988"/>
          <a:chExt cx="1238250" cy="2486025"/>
        </a:xfrm>
      </xdr:grpSpPr>
      <xdr:grpSp>
        <xdr:nvGrpSpPr>
          <xdr:cNvPr id="22" name="Shape 22">
            <a:extLst>
              <a:ext uri="{FF2B5EF4-FFF2-40B4-BE49-F238E27FC236}">
                <a16:creationId xmlns:a16="http://schemas.microsoft.com/office/drawing/2014/main" id="{00000000-0008-0000-0600-000016000000}"/>
              </a:ext>
            </a:extLst>
          </xdr:cNvPr>
          <xdr:cNvGrpSpPr/>
        </xdr:nvGrpSpPr>
        <xdr:grpSpPr>
          <a:xfrm>
            <a:off x="4726875" y="2536988"/>
            <a:ext cx="1238250" cy="2486025"/>
            <a:chOff x="2543175" y="3986709"/>
            <a:chExt cx="1466850" cy="556716"/>
          </a:xfrm>
        </xdr:grpSpPr>
        <xdr:sp macro="" textlink="">
          <xdr:nvSpPr>
            <xdr:cNvPr id="23" name="Shape 23">
              <a:extLst>
                <a:ext uri="{FF2B5EF4-FFF2-40B4-BE49-F238E27FC236}">
                  <a16:creationId xmlns:a16="http://schemas.microsoft.com/office/drawing/2014/main" id="{00000000-0008-0000-0600-000017000000}"/>
                </a:ext>
              </a:extLst>
            </xdr:cNvPr>
            <xdr:cNvSpPr/>
          </xdr:nvSpPr>
          <xdr:spPr>
            <a:xfrm>
              <a:off x="2543175" y="3986709"/>
              <a:ext cx="1466850" cy="55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4" name="Shape 24">
              <a:extLst>
                <a:ext uri="{FF2B5EF4-FFF2-40B4-BE49-F238E27FC236}">
                  <a16:creationId xmlns:a16="http://schemas.microsoft.com/office/drawing/2014/main" id="{00000000-0008-0000-0600-000018000000}"/>
                </a:ext>
              </a:extLst>
            </xdr:cNvPr>
            <xdr:cNvSpPr txBox="1"/>
          </xdr:nvSpPr>
          <xdr:spPr>
            <a:xfrm>
              <a:off x="2543175" y="4084828"/>
              <a:ext cx="1466850" cy="458597"/>
            </a:xfrm>
            <a:prstGeom prst="rect">
              <a:avLst/>
            </a:prstGeom>
            <a:solidFill>
              <a:schemeClr val="lt1"/>
            </a:solidFill>
            <a:ln w="28575" cap="flat" cmpd="sng">
              <a:solidFill>
                <a:srgbClr val="0070C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住所は浦安市と町名まで記入し、丁目以下は記入不要</a:t>
              </a:r>
              <a:endParaRPr sz="11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市外の場合も同様市区と町名まで記入し、丁目以下は記入不要</a:t>
              </a:r>
              <a:endParaRPr sz="1100"/>
            </a:p>
          </xdr:txBody>
        </xdr:sp>
        <xdr:cxnSp macro="">
          <xdr:nvCxnSpPr>
            <xdr:cNvPr id="25" name="Shape 25">
              <a:extLst>
                <a:ext uri="{FF2B5EF4-FFF2-40B4-BE49-F238E27FC236}">
                  <a16:creationId xmlns:a16="http://schemas.microsoft.com/office/drawing/2014/main" id="{00000000-0008-0000-0600-000019000000}"/>
                </a:ext>
              </a:extLst>
            </xdr:cNvPr>
            <xdr:cNvCxnSpPr>
              <a:endCxn id="21" idx="2"/>
            </xdr:cNvCxnSpPr>
          </xdr:nvCxnSpPr>
          <xdr:spPr>
            <a:xfrm rot="10800000" flipH="1">
              <a:off x="3343275" y="3986761"/>
              <a:ext cx="428700" cy="100200"/>
            </a:xfrm>
            <a:prstGeom prst="straightConnector1">
              <a:avLst/>
            </a:prstGeom>
            <a:noFill/>
            <a:ln w="25400" cap="flat" cmpd="sng">
              <a:solidFill>
                <a:srgbClr val="0070C0"/>
              </a:solidFill>
              <a:prstDash val="solid"/>
              <a:miter lim="800000"/>
              <a:headEnd type="none" w="sm" len="sm"/>
              <a:tailEnd type="triangle" w="med" len="med"/>
            </a:ln>
          </xdr:spPr>
        </xdr:cxnSp>
      </xdr:grpSp>
    </xdr:grpSp>
    <xdr:clientData fLocksWithSheet="0"/>
  </xdr:oneCellAnchor>
  <xdr:oneCellAnchor>
    <xdr:from>
      <xdr:col>19</xdr:col>
      <xdr:colOff>-9525</xdr:colOff>
      <xdr:row>14</xdr:row>
      <xdr:rowOff>-9525</xdr:rowOff>
    </xdr:from>
    <xdr:ext cx="1038225" cy="933450"/>
    <xdr:sp macro="" textlink="">
      <xdr:nvSpPr>
        <xdr:cNvPr id="26" name="Shape 26">
          <a:extLst>
            <a:ext uri="{FF2B5EF4-FFF2-40B4-BE49-F238E27FC236}">
              <a16:creationId xmlns:a16="http://schemas.microsoft.com/office/drawing/2014/main" id="{00000000-0008-0000-0600-00001A000000}"/>
            </a:ext>
          </a:extLst>
        </xdr:cNvPr>
        <xdr:cNvSpPr/>
      </xdr:nvSpPr>
      <xdr:spPr>
        <a:xfrm>
          <a:off x="4836413" y="3322800"/>
          <a:ext cx="1019175" cy="914400"/>
        </a:xfrm>
        <a:prstGeom prst="rect">
          <a:avLst/>
        </a:prstGeom>
        <a:noFill/>
        <a:ln w="28575" cap="flat" cmpd="sng">
          <a:solidFill>
            <a:srgbClr val="00B05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18</xdr:col>
      <xdr:colOff>19050</xdr:colOff>
      <xdr:row>17</xdr:row>
      <xdr:rowOff>104775</xdr:rowOff>
    </xdr:from>
    <xdr:ext cx="1333500" cy="2924175"/>
    <xdr:grpSp>
      <xdr:nvGrpSpPr>
        <xdr:cNvPr id="4" name="Shape 2">
          <a:extLst>
            <a:ext uri="{FF2B5EF4-FFF2-40B4-BE49-F238E27FC236}">
              <a16:creationId xmlns:a16="http://schemas.microsoft.com/office/drawing/2014/main" id="{00000000-0008-0000-0600-000004000000}"/>
            </a:ext>
          </a:extLst>
        </xdr:cNvPr>
        <xdr:cNvGrpSpPr/>
      </xdr:nvGrpSpPr>
      <xdr:grpSpPr>
        <a:xfrm>
          <a:off x="4679250" y="2317524"/>
          <a:ext cx="1333500" cy="2924564"/>
          <a:chOff x="4679250" y="2317524"/>
          <a:chExt cx="1333500" cy="2924564"/>
        </a:xfrm>
      </xdr:grpSpPr>
      <xdr:grpSp>
        <xdr:nvGrpSpPr>
          <xdr:cNvPr id="27" name="Shape 27">
            <a:extLst>
              <a:ext uri="{FF2B5EF4-FFF2-40B4-BE49-F238E27FC236}">
                <a16:creationId xmlns:a16="http://schemas.microsoft.com/office/drawing/2014/main" id="{00000000-0008-0000-0600-00001B000000}"/>
              </a:ext>
            </a:extLst>
          </xdr:cNvPr>
          <xdr:cNvGrpSpPr/>
        </xdr:nvGrpSpPr>
        <xdr:grpSpPr>
          <a:xfrm>
            <a:off x="4679250" y="2317524"/>
            <a:ext cx="1333500" cy="2924564"/>
            <a:chOff x="2714626" y="3965013"/>
            <a:chExt cx="1562100" cy="765941"/>
          </a:xfrm>
        </xdr:grpSpPr>
        <xdr:sp macro="" textlink="">
          <xdr:nvSpPr>
            <xdr:cNvPr id="5" name="Shape 23">
              <a:extLst>
                <a:ext uri="{FF2B5EF4-FFF2-40B4-BE49-F238E27FC236}">
                  <a16:creationId xmlns:a16="http://schemas.microsoft.com/office/drawing/2014/main" id="{00000000-0008-0000-0600-000005000000}"/>
                </a:ext>
              </a:extLst>
            </xdr:cNvPr>
            <xdr:cNvSpPr/>
          </xdr:nvSpPr>
          <xdr:spPr>
            <a:xfrm>
              <a:off x="2714626" y="3965115"/>
              <a:ext cx="1562100" cy="765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8" name="Shape 28">
              <a:extLst>
                <a:ext uri="{FF2B5EF4-FFF2-40B4-BE49-F238E27FC236}">
                  <a16:creationId xmlns:a16="http://schemas.microsoft.com/office/drawing/2014/main" id="{00000000-0008-0000-0600-00001C000000}"/>
                </a:ext>
              </a:extLst>
            </xdr:cNvPr>
            <xdr:cNvSpPr txBox="1"/>
          </xdr:nvSpPr>
          <xdr:spPr>
            <a:xfrm>
              <a:off x="2714626" y="4048713"/>
              <a:ext cx="1562100" cy="682241"/>
            </a:xfrm>
            <a:prstGeom prst="rect">
              <a:avLst/>
            </a:prstGeom>
            <a:solidFill>
              <a:schemeClr val="lt1"/>
            </a:solidFill>
            <a:ln w="28575" cap="flat" cmpd="sng">
              <a:solidFill>
                <a:srgbClr val="00B05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住所が浦安市以外の場合は在学または在勤先の名称と住所（記入は住所欄と同様）を記載。＜市内扱い＞</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ただし、学校、勤務先とも浦安市以外の場合は記入不要＜市外扱い＞</a:t>
              </a:r>
              <a:endParaRPr sz="1100"/>
            </a:p>
            <a:p>
              <a:pPr marL="0" lvl="0" indent="0" algn="ctr" rtl="0">
                <a:spcBef>
                  <a:spcPts val="0"/>
                </a:spcBef>
                <a:spcAft>
                  <a:spcPts val="0"/>
                </a:spcAft>
                <a:buNone/>
              </a:pPr>
              <a:endParaRPr sz="1100"/>
            </a:p>
          </xdr:txBody>
        </xdr:sp>
        <xdr:cxnSp macro="">
          <xdr:nvCxnSpPr>
            <xdr:cNvPr id="29" name="Shape 29">
              <a:extLst>
                <a:ext uri="{FF2B5EF4-FFF2-40B4-BE49-F238E27FC236}">
                  <a16:creationId xmlns:a16="http://schemas.microsoft.com/office/drawing/2014/main" id="{00000000-0008-0000-0600-00001D000000}"/>
                </a:ext>
              </a:extLst>
            </xdr:cNvPr>
            <xdr:cNvCxnSpPr>
              <a:stCxn id="28" idx="0"/>
              <a:endCxn id="12" idx="2"/>
            </xdr:cNvCxnSpPr>
          </xdr:nvCxnSpPr>
          <xdr:spPr>
            <a:xfrm rot="10800000" flipH="1">
              <a:off x="3495676" y="3965013"/>
              <a:ext cx="42900" cy="83700"/>
            </a:xfrm>
            <a:prstGeom prst="straightConnector1">
              <a:avLst/>
            </a:prstGeom>
            <a:noFill/>
            <a:ln w="25400" cap="flat" cmpd="sng">
              <a:solidFill>
                <a:srgbClr val="00B050"/>
              </a:solidFill>
              <a:prstDash val="solid"/>
              <a:miter lim="800000"/>
              <a:headEnd type="none" w="sm" len="sm"/>
              <a:tailEnd type="triangle" w="med" len="med"/>
            </a:ln>
          </xdr:spPr>
        </xdr:cxnSp>
      </xdr:grpSp>
    </xdr:grpSp>
    <xdr:clientData fLocksWithSheet="0"/>
  </xdr:oneCellAnchor>
  <xdr:oneCellAnchor>
    <xdr:from>
      <xdr:col>2</xdr:col>
      <xdr:colOff>180975</xdr:colOff>
      <xdr:row>1</xdr:row>
      <xdr:rowOff>476250</xdr:rowOff>
    </xdr:from>
    <xdr:ext cx="4495800" cy="2152650"/>
    <xdr:sp macro="" textlink="">
      <xdr:nvSpPr>
        <xdr:cNvPr id="30" name="Shape 30">
          <a:extLst>
            <a:ext uri="{FF2B5EF4-FFF2-40B4-BE49-F238E27FC236}">
              <a16:creationId xmlns:a16="http://schemas.microsoft.com/office/drawing/2014/main" id="{00000000-0008-0000-0600-00001E000000}"/>
            </a:ext>
          </a:extLst>
        </xdr:cNvPr>
        <xdr:cNvSpPr/>
      </xdr:nvSpPr>
      <xdr:spPr>
        <a:xfrm>
          <a:off x="3112388" y="2717963"/>
          <a:ext cx="4467225" cy="2124075"/>
        </a:xfrm>
        <a:prstGeom prst="rect">
          <a:avLst/>
        </a:prstGeom>
        <a:noFill/>
        <a:ln w="28575" cap="flat" cmpd="sng">
          <a:solidFill>
            <a:srgbClr val="0070C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0</xdr:colOff>
      <xdr:row>19</xdr:row>
      <xdr:rowOff>200025</xdr:rowOff>
    </xdr:from>
    <xdr:ext cx="2009775" cy="2028825"/>
    <xdr:sp macro="" textlink="">
      <xdr:nvSpPr>
        <xdr:cNvPr id="31" name="Shape 31">
          <a:extLst>
            <a:ext uri="{FF2B5EF4-FFF2-40B4-BE49-F238E27FC236}">
              <a16:creationId xmlns:a16="http://schemas.microsoft.com/office/drawing/2014/main" id="{00000000-0008-0000-0600-00001F000000}"/>
            </a:ext>
          </a:extLst>
        </xdr:cNvPr>
        <xdr:cNvSpPr txBox="1"/>
      </xdr:nvSpPr>
      <xdr:spPr>
        <a:xfrm>
          <a:off x="4350638" y="2779875"/>
          <a:ext cx="1990725" cy="2000250"/>
        </a:xfrm>
        <a:prstGeom prst="rect">
          <a:avLst/>
        </a:prstGeom>
        <a:solidFill>
          <a:schemeClr val="lt1"/>
        </a:solidFill>
        <a:ln w="2857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なお、サッカー協会会員登録申請書へは、選手から記入を始め、選手以外の監督、役員、コーチがいれば最後に記入するようにしてください。</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選手以外の場合、住所欄へ「監督」「役員」「コーチ」などと記入してください。</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19050</xdr:colOff>
      <xdr:row>9</xdr:row>
      <xdr:rowOff>266700</xdr:rowOff>
    </xdr:from>
    <xdr:ext cx="1343025" cy="352425"/>
    <xdr:sp macro="" textlink="">
      <xdr:nvSpPr>
        <xdr:cNvPr id="32" name="Shape 32">
          <a:extLst>
            <a:ext uri="{FF2B5EF4-FFF2-40B4-BE49-F238E27FC236}">
              <a16:creationId xmlns:a16="http://schemas.microsoft.com/office/drawing/2014/main" id="{00000000-0008-0000-0700-000020000000}"/>
            </a:ext>
          </a:extLst>
        </xdr:cNvPr>
        <xdr:cNvSpPr txBox="1"/>
      </xdr:nvSpPr>
      <xdr:spPr>
        <a:xfrm>
          <a:off x="4684013" y="3618075"/>
          <a:ext cx="1323975" cy="323850"/>
        </a:xfrm>
        <a:prstGeom prst="rect">
          <a:avLst/>
        </a:prstGeom>
        <a:solidFill>
          <a:schemeClr val="lt1"/>
        </a:solidFill>
        <a:ln w="2857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申請書から自動入力</a:t>
          </a:r>
          <a:endParaRPr sz="1400"/>
        </a:p>
      </xdr:txBody>
    </xdr:sp>
    <xdr:clientData fLocksWithSheet="0"/>
  </xdr:oneCellAnchor>
  <xdr:oneCellAnchor>
    <xdr:from>
      <xdr:col>10</xdr:col>
      <xdr:colOff>266700</xdr:colOff>
      <xdr:row>2</xdr:row>
      <xdr:rowOff>-9525</xdr:rowOff>
    </xdr:from>
    <xdr:ext cx="1743075" cy="314325"/>
    <xdr:sp macro="" textlink="">
      <xdr:nvSpPr>
        <xdr:cNvPr id="33" name="Shape 33">
          <a:extLst>
            <a:ext uri="{FF2B5EF4-FFF2-40B4-BE49-F238E27FC236}">
              <a16:creationId xmlns:a16="http://schemas.microsoft.com/office/drawing/2014/main" id="{00000000-0008-0000-0700-000021000000}"/>
            </a:ext>
          </a:extLst>
        </xdr:cNvPr>
        <xdr:cNvSpPr txBox="1"/>
      </xdr:nvSpPr>
      <xdr:spPr>
        <a:xfrm>
          <a:off x="4483988" y="3632363"/>
          <a:ext cx="1724025" cy="295275"/>
        </a:xfrm>
        <a:prstGeom prst="rect">
          <a:avLst/>
        </a:prstGeom>
        <a:solidFill>
          <a:schemeClr val="lt1"/>
        </a:solidFill>
        <a:ln w="2857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選手登録書から自動入力</a:t>
          </a:r>
          <a:endParaRPr sz="1400"/>
        </a:p>
      </xdr:txBody>
    </xdr:sp>
    <xdr:clientData fLocksWithSheet="0"/>
  </xdr:oneCellAnchor>
  <xdr:oneCellAnchor>
    <xdr:from>
      <xdr:col>1</xdr:col>
      <xdr:colOff>171450</xdr:colOff>
      <xdr:row>6</xdr:row>
      <xdr:rowOff>85725</xdr:rowOff>
    </xdr:from>
    <xdr:ext cx="742950" cy="1266825"/>
    <xdr:sp macro="" textlink="">
      <xdr:nvSpPr>
        <xdr:cNvPr id="34" name="Shape 34">
          <a:extLst>
            <a:ext uri="{FF2B5EF4-FFF2-40B4-BE49-F238E27FC236}">
              <a16:creationId xmlns:a16="http://schemas.microsoft.com/office/drawing/2014/main" id="{00000000-0008-0000-0700-000022000000}"/>
            </a:ext>
          </a:extLst>
        </xdr:cNvPr>
        <xdr:cNvSpPr txBox="1"/>
      </xdr:nvSpPr>
      <xdr:spPr>
        <a:xfrm>
          <a:off x="4984050" y="3156113"/>
          <a:ext cx="723900" cy="1247775"/>
        </a:xfrm>
        <a:prstGeom prst="rect">
          <a:avLst/>
        </a:prstGeom>
        <a:solidFill>
          <a:schemeClr val="lt1"/>
        </a:solidFill>
        <a:ln w="28575" cap="flat" cmpd="sng">
          <a:solidFill>
            <a:srgbClr val="0070C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写真データを貼り付ける</a:t>
          </a:r>
          <a:endParaRPr sz="1100"/>
        </a:p>
      </xdr:txBody>
    </xdr:sp>
    <xdr:clientData fLocksWithSheet="0"/>
  </xdr:oneCellAnchor>
  <xdr:oneCellAnchor>
    <xdr:from>
      <xdr:col>6</xdr:col>
      <xdr:colOff>295275</xdr:colOff>
      <xdr:row>8</xdr:row>
      <xdr:rowOff>190500</xdr:rowOff>
    </xdr:from>
    <xdr:ext cx="542925" cy="457200"/>
    <xdr:grpSp>
      <xdr:nvGrpSpPr>
        <xdr:cNvPr id="2" name="Shape 2">
          <a:extLst>
            <a:ext uri="{FF2B5EF4-FFF2-40B4-BE49-F238E27FC236}">
              <a16:creationId xmlns:a16="http://schemas.microsoft.com/office/drawing/2014/main" id="{00000000-0008-0000-0700-000002000000}"/>
            </a:ext>
          </a:extLst>
        </xdr:cNvPr>
        <xdr:cNvGrpSpPr/>
      </xdr:nvGrpSpPr>
      <xdr:grpSpPr>
        <a:xfrm>
          <a:off x="5088825" y="3560925"/>
          <a:ext cx="514350" cy="438150"/>
          <a:chOff x="5088825" y="3560925"/>
          <a:chExt cx="514350" cy="438150"/>
        </a:xfrm>
      </xdr:grpSpPr>
      <xdr:cxnSp macro="">
        <xdr:nvCxnSpPr>
          <xdr:cNvPr id="35" name="Shape 35">
            <a:extLst>
              <a:ext uri="{FF2B5EF4-FFF2-40B4-BE49-F238E27FC236}">
                <a16:creationId xmlns:a16="http://schemas.microsoft.com/office/drawing/2014/main" id="{00000000-0008-0000-0700-000023000000}"/>
              </a:ext>
            </a:extLst>
          </xdr:cNvPr>
          <xdr:cNvCxnSpPr/>
        </xdr:nvCxnSpPr>
        <xdr:spPr>
          <a:xfrm rot="10800000">
            <a:off x="5088825" y="3560925"/>
            <a:ext cx="514350" cy="438150"/>
          </a:xfrm>
          <a:prstGeom prst="straightConnector1">
            <a:avLst/>
          </a:prstGeom>
          <a:noFill/>
          <a:ln w="25400" cap="flat" cmpd="sng">
            <a:solidFill>
              <a:srgbClr val="FF0000"/>
            </a:solidFill>
            <a:prstDash val="solid"/>
            <a:miter lim="800000"/>
            <a:headEnd type="none" w="sm" len="sm"/>
            <a:tailEnd type="triangle" w="med" len="med"/>
          </a:ln>
        </xdr:spPr>
      </xdr:cxnSp>
    </xdr:grpSp>
    <xdr:clientData fLocksWithSheet="0"/>
  </xdr:oneCellAnchor>
  <xdr:oneCellAnchor>
    <xdr:from>
      <xdr:col>10</xdr:col>
      <xdr:colOff>371475</xdr:colOff>
      <xdr:row>8</xdr:row>
      <xdr:rowOff>190500</xdr:rowOff>
    </xdr:from>
    <xdr:ext cx="647700" cy="619125"/>
    <xdr:grpSp>
      <xdr:nvGrpSpPr>
        <xdr:cNvPr id="3" name="Shape 2">
          <a:extLst>
            <a:ext uri="{FF2B5EF4-FFF2-40B4-BE49-F238E27FC236}">
              <a16:creationId xmlns:a16="http://schemas.microsoft.com/office/drawing/2014/main" id="{00000000-0008-0000-0700-000003000000}"/>
            </a:ext>
          </a:extLst>
        </xdr:cNvPr>
        <xdr:cNvGrpSpPr/>
      </xdr:nvGrpSpPr>
      <xdr:grpSpPr>
        <a:xfrm>
          <a:off x="5036438" y="3484875"/>
          <a:ext cx="619200" cy="590400"/>
          <a:chOff x="5036438" y="3484875"/>
          <a:chExt cx="619200" cy="590400"/>
        </a:xfrm>
      </xdr:grpSpPr>
      <xdr:cxnSp macro="">
        <xdr:nvCxnSpPr>
          <xdr:cNvPr id="36" name="Shape 36">
            <a:extLst>
              <a:ext uri="{FF2B5EF4-FFF2-40B4-BE49-F238E27FC236}">
                <a16:creationId xmlns:a16="http://schemas.microsoft.com/office/drawing/2014/main" id="{00000000-0008-0000-0700-000024000000}"/>
              </a:ext>
            </a:extLst>
          </xdr:cNvPr>
          <xdr:cNvCxnSpPr>
            <a:stCxn id="3" idx="3"/>
          </xdr:cNvCxnSpPr>
        </xdr:nvCxnSpPr>
        <xdr:spPr>
          <a:xfrm rot="10800000" flipH="1">
            <a:off x="5036438" y="3484875"/>
            <a:ext cx="619200" cy="590400"/>
          </a:xfrm>
          <a:prstGeom prst="straightConnector1">
            <a:avLst/>
          </a:prstGeom>
          <a:noFill/>
          <a:ln w="25400" cap="flat" cmpd="sng">
            <a:solidFill>
              <a:srgbClr val="FF0000"/>
            </a:solidFill>
            <a:prstDash val="solid"/>
            <a:miter lim="800000"/>
            <a:headEnd type="none" w="sm" len="sm"/>
            <a:tailEnd type="triangle" w="med" len="med"/>
          </a:ln>
        </xdr:spPr>
      </xdr:cxnSp>
    </xdr:grpSp>
    <xdr:clientData fLocksWithSheet="0"/>
  </xdr:oneCellAnchor>
  <xdr:oneCellAnchor>
    <xdr:from>
      <xdr:col>6</xdr:col>
      <xdr:colOff>276225</xdr:colOff>
      <xdr:row>11</xdr:row>
      <xdr:rowOff>133350</xdr:rowOff>
    </xdr:from>
    <xdr:ext cx="542925" cy="352425"/>
    <xdr:grpSp>
      <xdr:nvGrpSpPr>
        <xdr:cNvPr id="4" name="Shape 2">
          <a:extLst>
            <a:ext uri="{FF2B5EF4-FFF2-40B4-BE49-F238E27FC236}">
              <a16:creationId xmlns:a16="http://schemas.microsoft.com/office/drawing/2014/main" id="{00000000-0008-0000-0700-000004000000}"/>
            </a:ext>
          </a:extLst>
        </xdr:cNvPr>
        <xdr:cNvGrpSpPr/>
      </xdr:nvGrpSpPr>
      <xdr:grpSpPr>
        <a:xfrm>
          <a:off x="5088825" y="3618075"/>
          <a:ext cx="514350" cy="323850"/>
          <a:chOff x="5088825" y="3618075"/>
          <a:chExt cx="514350" cy="323850"/>
        </a:xfrm>
      </xdr:grpSpPr>
      <xdr:cxnSp macro="">
        <xdr:nvCxnSpPr>
          <xdr:cNvPr id="37" name="Shape 37">
            <a:extLst>
              <a:ext uri="{FF2B5EF4-FFF2-40B4-BE49-F238E27FC236}">
                <a16:creationId xmlns:a16="http://schemas.microsoft.com/office/drawing/2014/main" id="{00000000-0008-0000-0700-000025000000}"/>
              </a:ext>
            </a:extLst>
          </xdr:cNvPr>
          <xdr:cNvCxnSpPr/>
        </xdr:nvCxnSpPr>
        <xdr:spPr>
          <a:xfrm flipH="1">
            <a:off x="5088825" y="3618075"/>
            <a:ext cx="514350" cy="323850"/>
          </a:xfrm>
          <a:prstGeom prst="straightConnector1">
            <a:avLst/>
          </a:prstGeom>
          <a:noFill/>
          <a:ln w="25400" cap="flat" cmpd="sng">
            <a:solidFill>
              <a:srgbClr val="FF0000"/>
            </a:solidFill>
            <a:prstDash val="solid"/>
            <a:miter lim="800000"/>
            <a:headEnd type="none" w="sm" len="sm"/>
            <a:tailEnd type="triangle" w="med" len="med"/>
          </a:ln>
        </xdr:spPr>
      </xdr:cxnSp>
    </xdr:grpSp>
    <xdr:clientData fLocksWithSheet="0"/>
  </xdr:oneCellAnchor>
  <xdr:oneCellAnchor>
    <xdr:from>
      <xdr:col>4</xdr:col>
      <xdr:colOff>266700</xdr:colOff>
      <xdr:row>7</xdr:row>
      <xdr:rowOff>95250</xdr:rowOff>
    </xdr:from>
    <xdr:ext cx="1057275" cy="476250"/>
    <xdr:sp macro="" textlink="">
      <xdr:nvSpPr>
        <xdr:cNvPr id="38" name="Shape 38">
          <a:extLst>
            <a:ext uri="{FF2B5EF4-FFF2-40B4-BE49-F238E27FC236}">
              <a16:creationId xmlns:a16="http://schemas.microsoft.com/office/drawing/2014/main" id="{00000000-0008-0000-0700-000026000000}"/>
            </a:ext>
          </a:extLst>
        </xdr:cNvPr>
        <xdr:cNvSpPr txBox="1"/>
      </xdr:nvSpPr>
      <xdr:spPr>
        <a:xfrm>
          <a:off x="4826888" y="3551400"/>
          <a:ext cx="1038225" cy="457200"/>
        </a:xfrm>
        <a:prstGeom prst="rect">
          <a:avLst/>
        </a:prstGeom>
        <a:noFill/>
        <a:ln w="2857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4</xdr:col>
      <xdr:colOff>276225</xdr:colOff>
      <xdr:row>12</xdr:row>
      <xdr:rowOff>85725</xdr:rowOff>
    </xdr:from>
    <xdr:ext cx="1057275" cy="476250"/>
    <xdr:sp macro="" textlink="">
      <xdr:nvSpPr>
        <xdr:cNvPr id="5" name="Shape 38">
          <a:extLst>
            <a:ext uri="{FF2B5EF4-FFF2-40B4-BE49-F238E27FC236}">
              <a16:creationId xmlns:a16="http://schemas.microsoft.com/office/drawing/2014/main" id="{00000000-0008-0000-0700-000005000000}"/>
            </a:ext>
          </a:extLst>
        </xdr:cNvPr>
        <xdr:cNvSpPr txBox="1"/>
      </xdr:nvSpPr>
      <xdr:spPr>
        <a:xfrm>
          <a:off x="4826888" y="3551400"/>
          <a:ext cx="1038225" cy="457200"/>
        </a:xfrm>
        <a:prstGeom prst="rect">
          <a:avLst/>
        </a:prstGeom>
        <a:noFill/>
        <a:ln w="2857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12</xdr:col>
      <xdr:colOff>238125</xdr:colOff>
      <xdr:row>7</xdr:row>
      <xdr:rowOff>95250</xdr:rowOff>
    </xdr:from>
    <xdr:ext cx="1057275" cy="476250"/>
    <xdr:sp macro="" textlink="">
      <xdr:nvSpPr>
        <xdr:cNvPr id="39" name="Shape 39">
          <a:extLst>
            <a:ext uri="{FF2B5EF4-FFF2-40B4-BE49-F238E27FC236}">
              <a16:creationId xmlns:a16="http://schemas.microsoft.com/office/drawing/2014/main" id="{00000000-0008-0000-0700-000027000000}"/>
            </a:ext>
          </a:extLst>
        </xdr:cNvPr>
        <xdr:cNvSpPr txBox="1"/>
      </xdr:nvSpPr>
      <xdr:spPr>
        <a:xfrm>
          <a:off x="4826888" y="3551400"/>
          <a:ext cx="1038225" cy="457200"/>
        </a:xfrm>
        <a:prstGeom prst="rect">
          <a:avLst/>
        </a:prstGeom>
        <a:noFill/>
        <a:ln w="2857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1</xdr:col>
      <xdr:colOff>152400</xdr:colOff>
      <xdr:row>11</xdr:row>
      <xdr:rowOff>47625</xdr:rowOff>
    </xdr:from>
    <xdr:ext cx="742950" cy="1266825"/>
    <xdr:sp macro="" textlink="">
      <xdr:nvSpPr>
        <xdr:cNvPr id="40" name="Shape 40">
          <a:extLst>
            <a:ext uri="{FF2B5EF4-FFF2-40B4-BE49-F238E27FC236}">
              <a16:creationId xmlns:a16="http://schemas.microsoft.com/office/drawing/2014/main" id="{00000000-0008-0000-0700-000028000000}"/>
            </a:ext>
          </a:extLst>
        </xdr:cNvPr>
        <xdr:cNvSpPr txBox="1"/>
      </xdr:nvSpPr>
      <xdr:spPr>
        <a:xfrm>
          <a:off x="4984050" y="3156113"/>
          <a:ext cx="723900" cy="1247775"/>
        </a:xfrm>
        <a:prstGeom prst="rect">
          <a:avLst/>
        </a:prstGeom>
        <a:solidFill>
          <a:schemeClr val="lt1"/>
        </a:solidFill>
        <a:ln w="28575" cap="flat" cmpd="sng">
          <a:solidFill>
            <a:srgbClr val="0070C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写真データを貼り付ける</a:t>
          </a:r>
          <a:endParaRPr sz="1100"/>
        </a:p>
      </xdr:txBody>
    </xdr:sp>
    <xdr:clientData fLocksWithSheet="0"/>
  </xdr:oneCellAnchor>
  <xdr:oneCellAnchor>
    <xdr:from>
      <xdr:col>9</xdr:col>
      <xdr:colOff>114300</xdr:colOff>
      <xdr:row>6</xdr:row>
      <xdr:rowOff>28575</xdr:rowOff>
    </xdr:from>
    <xdr:ext cx="742950" cy="1266825"/>
    <xdr:sp macro="" textlink="">
      <xdr:nvSpPr>
        <xdr:cNvPr id="41" name="Shape 41">
          <a:extLst>
            <a:ext uri="{FF2B5EF4-FFF2-40B4-BE49-F238E27FC236}">
              <a16:creationId xmlns:a16="http://schemas.microsoft.com/office/drawing/2014/main" id="{00000000-0008-0000-0700-000029000000}"/>
            </a:ext>
          </a:extLst>
        </xdr:cNvPr>
        <xdr:cNvSpPr txBox="1"/>
      </xdr:nvSpPr>
      <xdr:spPr>
        <a:xfrm>
          <a:off x="4984050" y="3156113"/>
          <a:ext cx="723900" cy="1247775"/>
        </a:xfrm>
        <a:prstGeom prst="rect">
          <a:avLst/>
        </a:prstGeom>
        <a:solidFill>
          <a:schemeClr val="lt1"/>
        </a:solidFill>
        <a:ln w="28575" cap="flat" cmpd="sng">
          <a:solidFill>
            <a:srgbClr val="0070C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写真データを貼り付ける</a:t>
          </a:r>
          <a:endParaRPr sz="1100"/>
        </a:p>
      </xdr:txBody>
    </xdr:sp>
    <xdr:clientData fLocksWithSheet="0"/>
  </xdr:oneCellAnchor>
  <xdr:oneCellAnchor>
    <xdr:from>
      <xdr:col>9</xdr:col>
      <xdr:colOff>66675</xdr:colOff>
      <xdr:row>2</xdr:row>
      <xdr:rowOff>114300</xdr:rowOff>
    </xdr:from>
    <xdr:ext cx="695325" cy="38100"/>
    <xdr:grpSp>
      <xdr:nvGrpSpPr>
        <xdr:cNvPr id="6" name="Shape 2">
          <a:extLst>
            <a:ext uri="{FF2B5EF4-FFF2-40B4-BE49-F238E27FC236}">
              <a16:creationId xmlns:a16="http://schemas.microsoft.com/office/drawing/2014/main" id="{00000000-0008-0000-0700-000006000000}"/>
            </a:ext>
          </a:extLst>
        </xdr:cNvPr>
        <xdr:cNvGrpSpPr/>
      </xdr:nvGrpSpPr>
      <xdr:grpSpPr>
        <a:xfrm>
          <a:off x="4998263" y="3780000"/>
          <a:ext cx="695400" cy="0"/>
          <a:chOff x="4998263" y="3780000"/>
          <a:chExt cx="695400" cy="0"/>
        </a:xfrm>
      </xdr:grpSpPr>
      <xdr:cxnSp macro="">
        <xdr:nvCxnSpPr>
          <xdr:cNvPr id="42" name="Shape 42">
            <a:extLst>
              <a:ext uri="{FF2B5EF4-FFF2-40B4-BE49-F238E27FC236}">
                <a16:creationId xmlns:a16="http://schemas.microsoft.com/office/drawing/2014/main" id="{00000000-0008-0000-0700-00002A000000}"/>
              </a:ext>
            </a:extLst>
          </xdr:cNvPr>
          <xdr:cNvCxnSpPr>
            <a:stCxn id="18" idx="1"/>
          </xdr:cNvCxnSpPr>
        </xdr:nvCxnSpPr>
        <xdr:spPr>
          <a:xfrm rot="10800000">
            <a:off x="4998263" y="3780000"/>
            <a:ext cx="695400" cy="0"/>
          </a:xfrm>
          <a:prstGeom prst="straightConnector1">
            <a:avLst/>
          </a:prstGeom>
          <a:noFill/>
          <a:ln w="25400" cap="flat" cmpd="sng">
            <a:solidFill>
              <a:srgbClr val="FF0000"/>
            </a:solidFill>
            <a:prstDash val="solid"/>
            <a:miter lim="800000"/>
            <a:headEnd type="none" w="sm" len="sm"/>
            <a:tailEnd type="triangle" w="med" len="med"/>
          </a:ln>
        </xdr:spPr>
      </xdr:cxnSp>
    </xdr:grpSp>
    <xdr:clientData fLocksWithSheet="0"/>
  </xdr:oneCellAnchor>
  <xdr:oneCellAnchor>
    <xdr:from>
      <xdr:col>2</xdr:col>
      <xdr:colOff>495300</xdr:colOff>
      <xdr:row>2</xdr:row>
      <xdr:rowOff>-9525</xdr:rowOff>
    </xdr:from>
    <xdr:ext cx="2352675" cy="381000"/>
    <xdr:sp macro="" textlink="">
      <xdr:nvSpPr>
        <xdr:cNvPr id="43" name="Shape 43">
          <a:extLst>
            <a:ext uri="{FF2B5EF4-FFF2-40B4-BE49-F238E27FC236}">
              <a16:creationId xmlns:a16="http://schemas.microsoft.com/office/drawing/2014/main" id="{00000000-0008-0000-0700-00002B000000}"/>
            </a:ext>
          </a:extLst>
        </xdr:cNvPr>
        <xdr:cNvSpPr txBox="1"/>
      </xdr:nvSpPr>
      <xdr:spPr>
        <a:xfrm>
          <a:off x="4183950" y="3599025"/>
          <a:ext cx="2324100" cy="361950"/>
        </a:xfrm>
        <a:prstGeom prst="rect">
          <a:avLst/>
        </a:prstGeom>
        <a:noFill/>
        <a:ln w="2857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6</xdr:col>
      <xdr:colOff>0</xdr:colOff>
      <xdr:row>13</xdr:row>
      <xdr:rowOff>333375</xdr:rowOff>
    </xdr:from>
    <xdr:ext cx="581025" cy="438150"/>
    <xdr:sp macro="" textlink="">
      <xdr:nvSpPr>
        <xdr:cNvPr id="44" name="Shape 44">
          <a:extLst>
            <a:ext uri="{FF2B5EF4-FFF2-40B4-BE49-F238E27FC236}">
              <a16:creationId xmlns:a16="http://schemas.microsoft.com/office/drawing/2014/main" id="{00000000-0008-0000-0700-00002C000000}"/>
            </a:ext>
          </a:extLst>
        </xdr:cNvPr>
        <xdr:cNvSpPr/>
      </xdr:nvSpPr>
      <xdr:spPr>
        <a:xfrm>
          <a:off x="5065013" y="3575213"/>
          <a:ext cx="561975" cy="409575"/>
        </a:xfrm>
        <a:prstGeom prst="rect">
          <a:avLst/>
        </a:prstGeom>
        <a:noFill/>
        <a:ln w="28575" cap="flat" cmpd="sng">
          <a:solidFill>
            <a:srgbClr val="0070C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23</xdr:col>
      <xdr:colOff>9525</xdr:colOff>
      <xdr:row>14</xdr:row>
      <xdr:rowOff>38100</xdr:rowOff>
    </xdr:from>
    <xdr:ext cx="581025" cy="219075"/>
    <xdr:sp macro="" textlink="">
      <xdr:nvSpPr>
        <xdr:cNvPr id="45" name="Shape 45">
          <a:extLst>
            <a:ext uri="{FF2B5EF4-FFF2-40B4-BE49-F238E27FC236}">
              <a16:creationId xmlns:a16="http://schemas.microsoft.com/office/drawing/2014/main" id="{00000000-0008-0000-0800-00002D000000}"/>
            </a:ext>
          </a:extLst>
        </xdr:cNvPr>
        <xdr:cNvSpPr/>
      </xdr:nvSpPr>
      <xdr:spPr>
        <a:xfrm>
          <a:off x="5060250" y="3679988"/>
          <a:ext cx="571500" cy="200025"/>
        </a:xfrm>
        <a:prstGeom prst="ellipse">
          <a:avLst/>
        </a:prstGeom>
        <a:no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95250</xdr:colOff>
      <xdr:row>17</xdr:row>
      <xdr:rowOff>190500</xdr:rowOff>
    </xdr:from>
    <xdr:ext cx="1247775" cy="352425"/>
    <xdr:sp macro="" textlink="">
      <xdr:nvSpPr>
        <xdr:cNvPr id="46" name="Shape 46">
          <a:extLst>
            <a:ext uri="{FF2B5EF4-FFF2-40B4-BE49-F238E27FC236}">
              <a16:creationId xmlns:a16="http://schemas.microsoft.com/office/drawing/2014/main" id="{00000000-0008-0000-0800-00002E000000}"/>
            </a:ext>
          </a:extLst>
        </xdr:cNvPr>
        <xdr:cNvSpPr txBox="1"/>
      </xdr:nvSpPr>
      <xdr:spPr>
        <a:xfrm>
          <a:off x="4736400" y="3618075"/>
          <a:ext cx="1219200" cy="323850"/>
        </a:xfrm>
        <a:prstGeom prst="rect">
          <a:avLst/>
        </a:prstGeom>
        <a:noFill/>
        <a:ln w="2857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申請書から自動入力</a:t>
          </a:r>
          <a:endParaRPr sz="1400"/>
        </a:p>
      </xdr:txBody>
    </xdr:sp>
    <xdr:clientData fLocksWithSheet="0"/>
  </xdr:oneCellAnchor>
  <xdr:oneCellAnchor>
    <xdr:from>
      <xdr:col>1</xdr:col>
      <xdr:colOff>0</xdr:colOff>
      <xdr:row>13</xdr:row>
      <xdr:rowOff>0</xdr:rowOff>
    </xdr:from>
    <xdr:ext cx="2124075" cy="809625"/>
    <xdr:sp macro="" textlink="">
      <xdr:nvSpPr>
        <xdr:cNvPr id="47" name="Shape 47">
          <a:extLst>
            <a:ext uri="{FF2B5EF4-FFF2-40B4-BE49-F238E27FC236}">
              <a16:creationId xmlns:a16="http://schemas.microsoft.com/office/drawing/2014/main" id="{00000000-0008-0000-0800-00002F000000}"/>
            </a:ext>
          </a:extLst>
        </xdr:cNvPr>
        <xdr:cNvSpPr txBox="1"/>
      </xdr:nvSpPr>
      <xdr:spPr>
        <a:xfrm>
          <a:off x="4298250" y="3389475"/>
          <a:ext cx="2095500" cy="781050"/>
        </a:xfrm>
        <a:prstGeom prst="rect">
          <a:avLst/>
        </a:prstGeom>
        <a:solidFill>
          <a:srgbClr val="FF0000">
            <a:alpha val="14901"/>
          </a:srgbClr>
        </a:solidFill>
        <a:ln w="2857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4</xdr:col>
      <xdr:colOff>76200</xdr:colOff>
      <xdr:row>15</xdr:row>
      <xdr:rowOff>238125</xdr:rowOff>
    </xdr:from>
    <xdr:ext cx="381000" cy="514350"/>
    <xdr:grpSp>
      <xdr:nvGrpSpPr>
        <xdr:cNvPr id="2" name="Shape 2">
          <a:extLst>
            <a:ext uri="{FF2B5EF4-FFF2-40B4-BE49-F238E27FC236}">
              <a16:creationId xmlns:a16="http://schemas.microsoft.com/office/drawing/2014/main" id="{00000000-0008-0000-0800-000002000000}"/>
            </a:ext>
          </a:extLst>
        </xdr:cNvPr>
        <xdr:cNvGrpSpPr/>
      </xdr:nvGrpSpPr>
      <xdr:grpSpPr>
        <a:xfrm>
          <a:off x="5169788" y="3537188"/>
          <a:ext cx="352500" cy="485700"/>
          <a:chOff x="5169788" y="3537188"/>
          <a:chExt cx="352500" cy="485700"/>
        </a:xfrm>
      </xdr:grpSpPr>
      <xdr:cxnSp macro="">
        <xdr:nvCxnSpPr>
          <xdr:cNvPr id="48" name="Shape 48">
            <a:extLst>
              <a:ext uri="{FF2B5EF4-FFF2-40B4-BE49-F238E27FC236}">
                <a16:creationId xmlns:a16="http://schemas.microsoft.com/office/drawing/2014/main" id="{00000000-0008-0000-0800-000030000000}"/>
              </a:ext>
            </a:extLst>
          </xdr:cNvPr>
          <xdr:cNvCxnSpPr>
            <a:stCxn id="4" idx="0"/>
            <a:endCxn id="5" idx="2"/>
          </xdr:cNvCxnSpPr>
        </xdr:nvCxnSpPr>
        <xdr:spPr>
          <a:xfrm rot="10800000" flipH="1">
            <a:off x="5169788" y="3537188"/>
            <a:ext cx="352500" cy="485700"/>
          </a:xfrm>
          <a:prstGeom prst="straightConnector1">
            <a:avLst/>
          </a:prstGeom>
          <a:noFill/>
          <a:ln w="25400" cap="flat" cmpd="sng">
            <a:solidFill>
              <a:srgbClr val="FF0000"/>
            </a:solidFill>
            <a:prstDash val="solid"/>
            <a:miter lim="800000"/>
            <a:headEnd type="none" w="sm" len="sm"/>
            <a:tailEnd type="triangle" w="med" len="med"/>
          </a:ln>
        </xdr:spPr>
      </xdr:cxnSp>
    </xdr:grpSp>
    <xdr:clientData fLocksWithSheet="0"/>
  </xdr:oneCellAnchor>
  <xdr:oneCellAnchor>
    <xdr:from>
      <xdr:col>11</xdr:col>
      <xdr:colOff>0</xdr:colOff>
      <xdr:row>13</xdr:row>
      <xdr:rowOff>0</xdr:rowOff>
    </xdr:from>
    <xdr:ext cx="1285875" cy="828675"/>
    <xdr:sp macro="" textlink="">
      <xdr:nvSpPr>
        <xdr:cNvPr id="49" name="Shape 49">
          <a:extLst>
            <a:ext uri="{FF2B5EF4-FFF2-40B4-BE49-F238E27FC236}">
              <a16:creationId xmlns:a16="http://schemas.microsoft.com/office/drawing/2014/main" id="{00000000-0008-0000-0800-000031000000}"/>
            </a:ext>
          </a:extLst>
        </xdr:cNvPr>
        <xdr:cNvSpPr txBox="1"/>
      </xdr:nvSpPr>
      <xdr:spPr>
        <a:xfrm>
          <a:off x="4712588" y="3379950"/>
          <a:ext cx="1266825" cy="800100"/>
        </a:xfrm>
        <a:prstGeom prst="rect">
          <a:avLst/>
        </a:prstGeom>
        <a:noFill/>
        <a:ln w="28575" cap="flat" cmpd="sng">
          <a:solidFill>
            <a:srgbClr val="0070C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8</xdr:col>
      <xdr:colOff>200025</xdr:colOff>
      <xdr:row>17</xdr:row>
      <xdr:rowOff>47625</xdr:rowOff>
    </xdr:from>
    <xdr:ext cx="1533525" cy="581025"/>
    <xdr:sp macro="" textlink="">
      <xdr:nvSpPr>
        <xdr:cNvPr id="50" name="Shape 50">
          <a:extLst>
            <a:ext uri="{FF2B5EF4-FFF2-40B4-BE49-F238E27FC236}">
              <a16:creationId xmlns:a16="http://schemas.microsoft.com/office/drawing/2014/main" id="{00000000-0008-0000-0800-000032000000}"/>
            </a:ext>
          </a:extLst>
        </xdr:cNvPr>
        <xdr:cNvSpPr txBox="1"/>
      </xdr:nvSpPr>
      <xdr:spPr>
        <a:xfrm>
          <a:off x="4593525" y="3499013"/>
          <a:ext cx="1504950" cy="561975"/>
        </a:xfrm>
        <a:prstGeom prst="rect">
          <a:avLst/>
        </a:prstGeom>
        <a:solidFill>
          <a:schemeClr val="lt1"/>
        </a:solidFill>
        <a:ln w="28575" cap="flat" cmpd="sng">
          <a:solidFill>
            <a:srgbClr val="0070C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試合当日に会場に来る</a:t>
          </a:r>
          <a:endParaRPr sz="1100"/>
        </a:p>
        <a:p>
          <a:pPr marL="0" lvl="0" indent="0" algn="ctr" rtl="0">
            <a:spcBef>
              <a:spcPts val="0"/>
            </a:spcBef>
            <a:spcAft>
              <a:spcPts val="0"/>
            </a:spcAft>
            <a:buNone/>
          </a:pPr>
          <a:r>
            <a:rPr lang="en-US" sz="1100">
              <a:solidFill>
                <a:schemeClr val="dk1"/>
              </a:solidFill>
              <a:latin typeface="Calibri"/>
              <a:ea typeface="Calibri"/>
              <a:cs typeface="Calibri"/>
              <a:sym typeface="Calibri"/>
            </a:rPr>
            <a:t>メンバーについて記入</a:t>
          </a:r>
          <a:endParaRPr sz="1400"/>
        </a:p>
      </xdr:txBody>
    </xdr:sp>
    <xdr:clientData fLocksWithSheet="0"/>
  </xdr:oneCellAnchor>
  <xdr:oneCellAnchor>
    <xdr:from>
      <xdr:col>12</xdr:col>
      <xdr:colOff>114300</xdr:colOff>
      <xdr:row>15</xdr:row>
      <xdr:rowOff>257175</xdr:rowOff>
    </xdr:from>
    <xdr:ext cx="38100" cy="342900"/>
    <xdr:grpSp>
      <xdr:nvGrpSpPr>
        <xdr:cNvPr id="3" name="Shape 2">
          <a:extLst>
            <a:ext uri="{FF2B5EF4-FFF2-40B4-BE49-F238E27FC236}">
              <a16:creationId xmlns:a16="http://schemas.microsoft.com/office/drawing/2014/main" id="{00000000-0008-0000-0800-000003000000}"/>
            </a:ext>
          </a:extLst>
        </xdr:cNvPr>
        <xdr:cNvGrpSpPr/>
      </xdr:nvGrpSpPr>
      <xdr:grpSpPr>
        <a:xfrm>
          <a:off x="5346000" y="3608550"/>
          <a:ext cx="0" cy="342900"/>
          <a:chOff x="5346000" y="3608550"/>
          <a:chExt cx="0" cy="342900"/>
        </a:xfrm>
      </xdr:grpSpPr>
      <xdr:cxnSp macro="">
        <xdr:nvCxnSpPr>
          <xdr:cNvPr id="51" name="Shape 51">
            <a:extLst>
              <a:ext uri="{FF2B5EF4-FFF2-40B4-BE49-F238E27FC236}">
                <a16:creationId xmlns:a16="http://schemas.microsoft.com/office/drawing/2014/main" id="{00000000-0008-0000-0800-000033000000}"/>
              </a:ext>
            </a:extLst>
          </xdr:cNvPr>
          <xdr:cNvCxnSpPr>
            <a:stCxn id="50" idx="0"/>
          </xdr:cNvCxnSpPr>
        </xdr:nvCxnSpPr>
        <xdr:spPr>
          <a:xfrm rot="10800000">
            <a:off x="5346000" y="3608550"/>
            <a:ext cx="0" cy="342900"/>
          </a:xfrm>
          <a:prstGeom prst="straightConnector1">
            <a:avLst/>
          </a:prstGeom>
          <a:noFill/>
          <a:ln w="25400" cap="flat" cmpd="sng">
            <a:solidFill>
              <a:srgbClr val="0070C0"/>
            </a:solidFill>
            <a:prstDash val="solid"/>
            <a:miter lim="800000"/>
            <a:headEnd type="none" w="sm" len="sm"/>
            <a:tailEnd type="triangle" w="med" len="med"/>
          </a:ln>
        </xdr:spPr>
      </xdr:cxnSp>
    </xdr:grpSp>
    <xdr:clientData fLocksWithSheet="0"/>
  </xdr:oneCellAnchor>
  <xdr:oneCellAnchor>
    <xdr:from>
      <xdr:col>17</xdr:col>
      <xdr:colOff>0</xdr:colOff>
      <xdr:row>13</xdr:row>
      <xdr:rowOff>0</xdr:rowOff>
    </xdr:from>
    <xdr:ext cx="228600" cy="819150"/>
    <xdr:sp macro="" textlink="">
      <xdr:nvSpPr>
        <xdr:cNvPr id="52" name="Shape 52">
          <a:extLst>
            <a:ext uri="{FF2B5EF4-FFF2-40B4-BE49-F238E27FC236}">
              <a16:creationId xmlns:a16="http://schemas.microsoft.com/office/drawing/2014/main" id="{00000000-0008-0000-0800-000034000000}"/>
            </a:ext>
          </a:extLst>
        </xdr:cNvPr>
        <xdr:cNvSpPr txBox="1"/>
      </xdr:nvSpPr>
      <xdr:spPr>
        <a:xfrm>
          <a:off x="5241225" y="3379950"/>
          <a:ext cx="209550" cy="800100"/>
        </a:xfrm>
        <a:prstGeom prst="rect">
          <a:avLst/>
        </a:prstGeom>
        <a:noFill/>
        <a:ln w="28575" cap="flat" cmpd="sng">
          <a:solidFill>
            <a:schemeClr val="accen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16</xdr:col>
      <xdr:colOff>114300</xdr:colOff>
      <xdr:row>18</xdr:row>
      <xdr:rowOff>38100</xdr:rowOff>
    </xdr:from>
    <xdr:ext cx="1276350" cy="352425"/>
    <xdr:sp macro="" textlink="">
      <xdr:nvSpPr>
        <xdr:cNvPr id="53" name="Shape 53">
          <a:extLst>
            <a:ext uri="{FF2B5EF4-FFF2-40B4-BE49-F238E27FC236}">
              <a16:creationId xmlns:a16="http://schemas.microsoft.com/office/drawing/2014/main" id="{00000000-0008-0000-0800-000035000000}"/>
            </a:ext>
          </a:extLst>
        </xdr:cNvPr>
        <xdr:cNvSpPr txBox="1"/>
      </xdr:nvSpPr>
      <xdr:spPr>
        <a:xfrm>
          <a:off x="4717350" y="3613313"/>
          <a:ext cx="1257300" cy="333375"/>
        </a:xfrm>
        <a:prstGeom prst="rect">
          <a:avLst/>
        </a:prstGeom>
        <a:solidFill>
          <a:schemeClr val="lt1"/>
        </a:solidFill>
        <a:ln w="28575" cap="flat" cmpd="sng">
          <a:solidFill>
            <a:srgbClr val="0070C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先発する選手に〇印</a:t>
          </a:r>
          <a:endParaRPr sz="1400"/>
        </a:p>
      </xdr:txBody>
    </xdr:sp>
    <xdr:clientData fLocksWithSheet="0"/>
  </xdr:oneCellAnchor>
  <xdr:oneCellAnchor>
    <xdr:from>
      <xdr:col>17</xdr:col>
      <xdr:colOff>114300</xdr:colOff>
      <xdr:row>16</xdr:row>
      <xdr:rowOff>9525</xdr:rowOff>
    </xdr:from>
    <xdr:ext cx="28575" cy="581025"/>
    <xdr:grpSp>
      <xdr:nvGrpSpPr>
        <xdr:cNvPr id="4" name="Shape 2">
          <a:extLst>
            <a:ext uri="{FF2B5EF4-FFF2-40B4-BE49-F238E27FC236}">
              <a16:creationId xmlns:a16="http://schemas.microsoft.com/office/drawing/2014/main" id="{00000000-0008-0000-0800-000004000000}"/>
            </a:ext>
          </a:extLst>
        </xdr:cNvPr>
        <xdr:cNvGrpSpPr/>
      </xdr:nvGrpSpPr>
      <xdr:grpSpPr>
        <a:xfrm>
          <a:off x="5341238" y="3489488"/>
          <a:ext cx="9525" cy="581025"/>
          <a:chOff x="5341238" y="3489488"/>
          <a:chExt cx="9525" cy="581025"/>
        </a:xfrm>
      </xdr:grpSpPr>
      <xdr:cxnSp macro="">
        <xdr:nvCxnSpPr>
          <xdr:cNvPr id="54" name="Shape 54">
            <a:extLst>
              <a:ext uri="{FF2B5EF4-FFF2-40B4-BE49-F238E27FC236}">
                <a16:creationId xmlns:a16="http://schemas.microsoft.com/office/drawing/2014/main" id="{00000000-0008-0000-0800-000036000000}"/>
              </a:ext>
            </a:extLst>
          </xdr:cNvPr>
          <xdr:cNvCxnSpPr/>
        </xdr:nvCxnSpPr>
        <xdr:spPr>
          <a:xfrm rot="10800000">
            <a:off x="5341238" y="3489488"/>
            <a:ext cx="9525" cy="581025"/>
          </a:xfrm>
          <a:prstGeom prst="straightConnector1">
            <a:avLst/>
          </a:prstGeom>
          <a:noFill/>
          <a:ln w="25400" cap="flat" cmpd="sng">
            <a:solidFill>
              <a:srgbClr val="0070C0"/>
            </a:solidFill>
            <a:prstDash val="solid"/>
            <a:miter lim="800000"/>
            <a:headEnd type="none" w="sm" len="sm"/>
            <a:tailEnd type="triangle" w="med" len="med"/>
          </a:ln>
        </xdr:spPr>
      </xdr:cxnSp>
    </xdr:grpSp>
    <xdr:clientData fLocksWithSheet="0"/>
  </xdr:oneCellAnchor>
  <xdr:oneCellAnchor>
    <xdr:from>
      <xdr:col>23</xdr:col>
      <xdr:colOff>57150</xdr:colOff>
      <xdr:row>15</xdr:row>
      <xdr:rowOff>247650</xdr:rowOff>
    </xdr:from>
    <xdr:ext cx="38100" cy="1133475"/>
    <xdr:grpSp>
      <xdr:nvGrpSpPr>
        <xdr:cNvPr id="5" name="Shape 2">
          <a:extLst>
            <a:ext uri="{FF2B5EF4-FFF2-40B4-BE49-F238E27FC236}">
              <a16:creationId xmlns:a16="http://schemas.microsoft.com/office/drawing/2014/main" id="{00000000-0008-0000-0800-000005000000}"/>
            </a:ext>
          </a:extLst>
        </xdr:cNvPr>
        <xdr:cNvGrpSpPr/>
      </xdr:nvGrpSpPr>
      <xdr:grpSpPr>
        <a:xfrm>
          <a:off x="5341238" y="3213263"/>
          <a:ext cx="9525" cy="1133475"/>
          <a:chOff x="5341238" y="3213263"/>
          <a:chExt cx="9525" cy="1133475"/>
        </a:xfrm>
      </xdr:grpSpPr>
      <xdr:cxnSp macro="">
        <xdr:nvCxnSpPr>
          <xdr:cNvPr id="55" name="Shape 55">
            <a:extLst>
              <a:ext uri="{FF2B5EF4-FFF2-40B4-BE49-F238E27FC236}">
                <a16:creationId xmlns:a16="http://schemas.microsoft.com/office/drawing/2014/main" id="{00000000-0008-0000-0800-000037000000}"/>
              </a:ext>
            </a:extLst>
          </xdr:cNvPr>
          <xdr:cNvCxnSpPr/>
        </xdr:nvCxnSpPr>
        <xdr:spPr>
          <a:xfrm rot="10800000">
            <a:off x="5341238" y="3213263"/>
            <a:ext cx="9525" cy="1133475"/>
          </a:xfrm>
          <a:prstGeom prst="straightConnector1">
            <a:avLst/>
          </a:prstGeom>
          <a:noFill/>
          <a:ln w="25400" cap="flat" cmpd="sng">
            <a:solidFill>
              <a:srgbClr val="7030A0"/>
            </a:solidFill>
            <a:prstDash val="solid"/>
            <a:miter lim="800000"/>
            <a:headEnd type="none" w="sm" len="sm"/>
            <a:tailEnd type="triangle" w="med" len="med"/>
          </a:ln>
        </xdr:spPr>
      </xdr:cxnSp>
    </xdr:grpSp>
    <xdr:clientData fLocksWithSheet="0"/>
  </xdr:oneCellAnchor>
  <xdr:oneCellAnchor>
    <xdr:from>
      <xdr:col>20</xdr:col>
      <xdr:colOff>200025</xdr:colOff>
      <xdr:row>20</xdr:row>
      <xdr:rowOff>28575</xdr:rowOff>
    </xdr:from>
    <xdr:ext cx="1038225" cy="581025"/>
    <xdr:sp macro="" textlink="">
      <xdr:nvSpPr>
        <xdr:cNvPr id="56" name="Shape 56">
          <a:extLst>
            <a:ext uri="{FF2B5EF4-FFF2-40B4-BE49-F238E27FC236}">
              <a16:creationId xmlns:a16="http://schemas.microsoft.com/office/drawing/2014/main" id="{00000000-0008-0000-0800-000038000000}"/>
            </a:ext>
          </a:extLst>
        </xdr:cNvPr>
        <xdr:cNvSpPr txBox="1"/>
      </xdr:nvSpPr>
      <xdr:spPr>
        <a:xfrm>
          <a:off x="4841175" y="3499013"/>
          <a:ext cx="1009650" cy="561975"/>
        </a:xfrm>
        <a:prstGeom prst="rect">
          <a:avLst/>
        </a:prstGeom>
        <a:solidFill>
          <a:schemeClr val="lt1"/>
        </a:solidFill>
        <a:ln w="28575" cap="flat" cmpd="sng">
          <a:solidFill>
            <a:srgbClr val="7030A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交代の際に審判が使用する</a:t>
          </a:r>
          <a:endParaRPr sz="1100"/>
        </a:p>
        <a:p>
          <a:pPr marL="0" lvl="0" indent="0" algn="ctr" rtl="0">
            <a:spcBef>
              <a:spcPts val="0"/>
            </a:spcBef>
            <a:spcAft>
              <a:spcPts val="0"/>
            </a:spcAft>
            <a:buNone/>
          </a:pPr>
          <a:endParaRPr sz="1100"/>
        </a:p>
      </xdr:txBody>
    </xdr:sp>
    <xdr:clientData fLocksWithSheet="0"/>
  </xdr:oneCellAnchor>
  <xdr:oneCellAnchor>
    <xdr:from>
      <xdr:col>0</xdr:col>
      <xdr:colOff>171450</xdr:colOff>
      <xdr:row>3</xdr:row>
      <xdr:rowOff>95250</xdr:rowOff>
    </xdr:from>
    <xdr:ext cx="1257300" cy="352425"/>
    <xdr:sp macro="" textlink="">
      <xdr:nvSpPr>
        <xdr:cNvPr id="57" name="Shape 57">
          <a:extLst>
            <a:ext uri="{FF2B5EF4-FFF2-40B4-BE49-F238E27FC236}">
              <a16:creationId xmlns:a16="http://schemas.microsoft.com/office/drawing/2014/main" id="{00000000-0008-0000-0800-000039000000}"/>
            </a:ext>
          </a:extLst>
        </xdr:cNvPr>
        <xdr:cNvSpPr txBox="1"/>
      </xdr:nvSpPr>
      <xdr:spPr>
        <a:xfrm>
          <a:off x="4731638" y="3618075"/>
          <a:ext cx="1228725" cy="323850"/>
        </a:xfrm>
        <a:prstGeom prst="rect">
          <a:avLst/>
        </a:prstGeom>
        <a:solidFill>
          <a:schemeClr val="lt1"/>
        </a:solidFill>
        <a:ln w="2857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申請書から自動入力</a:t>
          </a:r>
          <a:endParaRPr sz="1400"/>
        </a:p>
      </xdr:txBody>
    </xdr:sp>
    <xdr:clientData fLocksWithSheet="0"/>
  </xdr:oneCellAnchor>
  <xdr:oneCellAnchor>
    <xdr:from>
      <xdr:col>6</xdr:col>
      <xdr:colOff>104775</xdr:colOff>
      <xdr:row>4</xdr:row>
      <xdr:rowOff>85725</xdr:rowOff>
    </xdr:from>
    <xdr:ext cx="962025" cy="342900"/>
    <xdr:grpSp>
      <xdr:nvGrpSpPr>
        <xdr:cNvPr id="6" name="Shape 2">
          <a:extLst>
            <a:ext uri="{FF2B5EF4-FFF2-40B4-BE49-F238E27FC236}">
              <a16:creationId xmlns:a16="http://schemas.microsoft.com/office/drawing/2014/main" id="{00000000-0008-0000-0800-000006000000}"/>
            </a:ext>
          </a:extLst>
        </xdr:cNvPr>
        <xdr:cNvGrpSpPr/>
      </xdr:nvGrpSpPr>
      <xdr:grpSpPr>
        <a:xfrm>
          <a:off x="4874513" y="3618075"/>
          <a:ext cx="942900" cy="324000"/>
          <a:chOff x="4874513" y="3618075"/>
          <a:chExt cx="942900" cy="324000"/>
        </a:xfrm>
      </xdr:grpSpPr>
      <xdr:cxnSp macro="">
        <xdr:nvCxnSpPr>
          <xdr:cNvPr id="58" name="Shape 58">
            <a:extLst>
              <a:ext uri="{FF2B5EF4-FFF2-40B4-BE49-F238E27FC236}">
                <a16:creationId xmlns:a16="http://schemas.microsoft.com/office/drawing/2014/main" id="{00000000-0008-0000-0800-00003A000000}"/>
              </a:ext>
            </a:extLst>
          </xdr:cNvPr>
          <xdr:cNvCxnSpPr>
            <a:stCxn id="57" idx="3"/>
          </xdr:cNvCxnSpPr>
        </xdr:nvCxnSpPr>
        <xdr:spPr>
          <a:xfrm>
            <a:off x="4874513" y="3618075"/>
            <a:ext cx="942900" cy="324000"/>
          </a:xfrm>
          <a:prstGeom prst="straightConnector1">
            <a:avLst/>
          </a:prstGeom>
          <a:noFill/>
          <a:ln w="25400" cap="flat" cmpd="sng">
            <a:solidFill>
              <a:srgbClr val="FF0000"/>
            </a:solidFill>
            <a:prstDash val="solid"/>
            <a:miter lim="800000"/>
            <a:headEnd type="none" w="sm" len="sm"/>
            <a:tailEnd type="triangle" w="med" len="med"/>
          </a:ln>
        </xdr:spPr>
      </xdr:cxnSp>
    </xdr:grpSp>
    <xdr:clientData fLocksWithSheet="0"/>
  </xdr:oneCellAnchor>
  <xdr:oneCellAnchor>
    <xdr:from>
      <xdr:col>18</xdr:col>
      <xdr:colOff>57150</xdr:colOff>
      <xdr:row>11</xdr:row>
      <xdr:rowOff>9525</xdr:rowOff>
    </xdr:from>
    <xdr:ext cx="1524000" cy="304800"/>
    <xdr:sp macro="" textlink="">
      <xdr:nvSpPr>
        <xdr:cNvPr id="59" name="Shape 59">
          <a:extLst>
            <a:ext uri="{FF2B5EF4-FFF2-40B4-BE49-F238E27FC236}">
              <a16:creationId xmlns:a16="http://schemas.microsoft.com/office/drawing/2014/main" id="{00000000-0008-0000-0800-00003B000000}"/>
            </a:ext>
          </a:extLst>
        </xdr:cNvPr>
        <xdr:cNvSpPr txBox="1"/>
      </xdr:nvSpPr>
      <xdr:spPr>
        <a:xfrm>
          <a:off x="4593525" y="3637125"/>
          <a:ext cx="1504950" cy="285750"/>
        </a:xfrm>
        <a:prstGeom prst="rect">
          <a:avLst/>
        </a:prstGeom>
        <a:solidFill>
          <a:schemeClr val="lt1"/>
        </a:solidFill>
        <a:ln w="28575"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対戦日、チーム名を記入</a:t>
          </a:r>
          <a:endParaRPr sz="1400"/>
        </a:p>
      </xdr:txBody>
    </xdr:sp>
    <xdr:clientData fLocksWithSheet="0"/>
  </xdr:oneCellAnchor>
  <xdr:oneCellAnchor>
    <xdr:from>
      <xdr:col>16</xdr:col>
      <xdr:colOff>133350</xdr:colOff>
      <xdr:row>10</xdr:row>
      <xdr:rowOff>0</xdr:rowOff>
    </xdr:from>
    <xdr:ext cx="381000" cy="342900"/>
    <xdr:grpSp>
      <xdr:nvGrpSpPr>
        <xdr:cNvPr id="7" name="Shape 2">
          <a:extLst>
            <a:ext uri="{FF2B5EF4-FFF2-40B4-BE49-F238E27FC236}">
              <a16:creationId xmlns:a16="http://schemas.microsoft.com/office/drawing/2014/main" id="{00000000-0008-0000-0800-000007000000}"/>
            </a:ext>
          </a:extLst>
        </xdr:cNvPr>
        <xdr:cNvGrpSpPr/>
      </xdr:nvGrpSpPr>
      <xdr:grpSpPr>
        <a:xfrm>
          <a:off x="5169788" y="3618075"/>
          <a:ext cx="352425" cy="323850"/>
          <a:chOff x="5169788" y="3618075"/>
          <a:chExt cx="352425" cy="323850"/>
        </a:xfrm>
      </xdr:grpSpPr>
      <xdr:cxnSp macro="">
        <xdr:nvCxnSpPr>
          <xdr:cNvPr id="60" name="Shape 60">
            <a:extLst>
              <a:ext uri="{FF2B5EF4-FFF2-40B4-BE49-F238E27FC236}">
                <a16:creationId xmlns:a16="http://schemas.microsoft.com/office/drawing/2014/main" id="{00000000-0008-0000-0800-00003C000000}"/>
              </a:ext>
            </a:extLst>
          </xdr:cNvPr>
          <xdr:cNvCxnSpPr/>
        </xdr:nvCxnSpPr>
        <xdr:spPr>
          <a:xfrm rot="10800000">
            <a:off x="5169788" y="3618075"/>
            <a:ext cx="352425" cy="323850"/>
          </a:xfrm>
          <a:prstGeom prst="straightConnector1">
            <a:avLst/>
          </a:prstGeom>
          <a:noFill/>
          <a:ln w="25400" cap="flat" cmpd="sng">
            <a:solidFill>
              <a:srgbClr val="0070C0"/>
            </a:solidFill>
            <a:prstDash val="solid"/>
            <a:miter lim="800000"/>
            <a:headEnd type="none" w="sm" len="sm"/>
            <a:tailEnd type="triangle" w="med" len="med"/>
          </a:ln>
        </xdr:spPr>
      </xdr:cxnSp>
    </xdr:grpSp>
    <xdr:clientData fLocksWithSheet="0"/>
  </xdr:oneCellAnchor>
  <xdr:oneCellAnchor>
    <xdr:from>
      <xdr:col>3</xdr:col>
      <xdr:colOff>95250</xdr:colOff>
      <xdr:row>20</xdr:row>
      <xdr:rowOff>66675</xdr:rowOff>
    </xdr:from>
    <xdr:ext cx="1962150" cy="1371600"/>
    <xdr:sp macro="" textlink="">
      <xdr:nvSpPr>
        <xdr:cNvPr id="61" name="Shape 61">
          <a:extLst>
            <a:ext uri="{FF2B5EF4-FFF2-40B4-BE49-F238E27FC236}">
              <a16:creationId xmlns:a16="http://schemas.microsoft.com/office/drawing/2014/main" id="{00000000-0008-0000-0800-00003D000000}"/>
            </a:ext>
          </a:extLst>
        </xdr:cNvPr>
        <xdr:cNvSpPr txBox="1"/>
      </xdr:nvSpPr>
      <xdr:spPr>
        <a:xfrm>
          <a:off x="4374450" y="3103725"/>
          <a:ext cx="1943100" cy="1352550"/>
        </a:xfrm>
        <a:prstGeom prst="rect">
          <a:avLst/>
        </a:prstGeom>
        <a:solidFill>
          <a:srgbClr val="FBE4D4"/>
        </a:solidFill>
        <a:ln w="2857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このメンバー表は試合当日に</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①審判（本部）用</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➁相手チーム用</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➂自チーム用</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の３部を用意する。</a:t>
          </a:r>
          <a:endParaRPr sz="1100"/>
        </a:p>
      </xdr:txBody>
    </xdr:sp>
    <xdr:clientData fLocksWithSheet="0"/>
  </xdr:oneCellAnchor>
  <xdr:oneCellAnchor>
    <xdr:from>
      <xdr:col>5</xdr:col>
      <xdr:colOff>0</xdr:colOff>
      <xdr:row>6</xdr:row>
      <xdr:rowOff>-9525</xdr:rowOff>
    </xdr:from>
    <xdr:ext cx="4410075" cy="476250"/>
    <xdr:sp macro="" textlink="">
      <xdr:nvSpPr>
        <xdr:cNvPr id="62" name="Shape 62">
          <a:extLst>
            <a:ext uri="{FF2B5EF4-FFF2-40B4-BE49-F238E27FC236}">
              <a16:creationId xmlns:a16="http://schemas.microsoft.com/office/drawing/2014/main" id="{00000000-0008-0000-0800-00003E000000}"/>
            </a:ext>
          </a:extLst>
        </xdr:cNvPr>
        <xdr:cNvSpPr txBox="1"/>
      </xdr:nvSpPr>
      <xdr:spPr>
        <a:xfrm>
          <a:off x="3150488" y="3551400"/>
          <a:ext cx="4391025" cy="457200"/>
        </a:xfrm>
        <a:prstGeom prst="rect">
          <a:avLst/>
        </a:prstGeom>
        <a:solidFill>
          <a:srgbClr val="FF0000">
            <a:alpha val="14901"/>
          </a:srgbClr>
        </a:solidFill>
        <a:ln w="2857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3</xdr:col>
      <xdr:colOff>228600</xdr:colOff>
      <xdr:row>2</xdr:row>
      <xdr:rowOff>-9525</xdr:rowOff>
    </xdr:from>
    <xdr:ext cx="3362325" cy="238125"/>
    <xdr:sp macro="" textlink="">
      <xdr:nvSpPr>
        <xdr:cNvPr id="63" name="Shape 63">
          <a:extLst>
            <a:ext uri="{FF2B5EF4-FFF2-40B4-BE49-F238E27FC236}">
              <a16:creationId xmlns:a16="http://schemas.microsoft.com/office/drawing/2014/main" id="{00000000-0008-0000-0800-00003F000000}"/>
            </a:ext>
          </a:extLst>
        </xdr:cNvPr>
        <xdr:cNvSpPr txBox="1"/>
      </xdr:nvSpPr>
      <xdr:spPr>
        <a:xfrm>
          <a:off x="3674363" y="3670463"/>
          <a:ext cx="3343275" cy="219075"/>
        </a:xfrm>
        <a:prstGeom prst="rect">
          <a:avLst/>
        </a:prstGeom>
        <a:solidFill>
          <a:srgbClr val="FF0000">
            <a:alpha val="14901"/>
          </a:srgbClr>
        </a:solidFill>
        <a:ln w="2857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21</xdr:col>
      <xdr:colOff>228600</xdr:colOff>
      <xdr:row>2</xdr:row>
      <xdr:rowOff>0</xdr:rowOff>
    </xdr:from>
    <xdr:ext cx="857250" cy="209550"/>
    <xdr:sp macro="" textlink="">
      <xdr:nvSpPr>
        <xdr:cNvPr id="64" name="Shape 64">
          <a:extLst>
            <a:ext uri="{FF2B5EF4-FFF2-40B4-BE49-F238E27FC236}">
              <a16:creationId xmlns:a16="http://schemas.microsoft.com/office/drawing/2014/main" id="{00000000-0008-0000-0800-000040000000}"/>
            </a:ext>
          </a:extLst>
        </xdr:cNvPr>
        <xdr:cNvSpPr txBox="1"/>
      </xdr:nvSpPr>
      <xdr:spPr>
        <a:xfrm>
          <a:off x="4926900" y="3689513"/>
          <a:ext cx="838200" cy="180975"/>
        </a:xfrm>
        <a:prstGeom prst="rect">
          <a:avLst/>
        </a:prstGeom>
        <a:solidFill>
          <a:srgbClr val="FF0000">
            <a:alpha val="14901"/>
          </a:srgbClr>
        </a:solidFill>
        <a:ln w="2857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6</xdr:col>
      <xdr:colOff>104775</xdr:colOff>
      <xdr:row>2</xdr:row>
      <xdr:rowOff>190500</xdr:rowOff>
    </xdr:from>
    <xdr:ext cx="962025" cy="323850"/>
    <xdr:grpSp>
      <xdr:nvGrpSpPr>
        <xdr:cNvPr id="8" name="Shape 2">
          <a:extLst>
            <a:ext uri="{FF2B5EF4-FFF2-40B4-BE49-F238E27FC236}">
              <a16:creationId xmlns:a16="http://schemas.microsoft.com/office/drawing/2014/main" id="{00000000-0008-0000-0800-000008000000}"/>
            </a:ext>
          </a:extLst>
        </xdr:cNvPr>
        <xdr:cNvGrpSpPr/>
      </xdr:nvGrpSpPr>
      <xdr:grpSpPr>
        <a:xfrm>
          <a:off x="4879275" y="3632438"/>
          <a:ext cx="933600" cy="295200"/>
          <a:chOff x="4879275" y="3632438"/>
          <a:chExt cx="933600" cy="295200"/>
        </a:xfrm>
      </xdr:grpSpPr>
      <xdr:cxnSp macro="">
        <xdr:nvCxnSpPr>
          <xdr:cNvPr id="65" name="Shape 65">
            <a:extLst>
              <a:ext uri="{FF2B5EF4-FFF2-40B4-BE49-F238E27FC236}">
                <a16:creationId xmlns:a16="http://schemas.microsoft.com/office/drawing/2014/main" id="{00000000-0008-0000-0800-000041000000}"/>
              </a:ext>
            </a:extLst>
          </xdr:cNvPr>
          <xdr:cNvCxnSpPr>
            <a:stCxn id="57" idx="3"/>
          </xdr:cNvCxnSpPr>
        </xdr:nvCxnSpPr>
        <xdr:spPr>
          <a:xfrm rot="10800000" flipH="1">
            <a:off x="4879275" y="3632438"/>
            <a:ext cx="933600" cy="295200"/>
          </a:xfrm>
          <a:prstGeom prst="straightConnector1">
            <a:avLst/>
          </a:prstGeom>
          <a:noFill/>
          <a:ln w="25400" cap="flat" cmpd="sng">
            <a:solidFill>
              <a:srgbClr val="FF0000"/>
            </a:solidFill>
            <a:prstDash val="solid"/>
            <a:miter lim="800000"/>
            <a:headEnd type="none" w="sm" len="sm"/>
            <a:tailEnd type="triangle" w="med" len="med"/>
          </a:ln>
        </xdr:spPr>
      </xdr:cxnSp>
    </xdr:grpSp>
    <xdr:clientData fLocksWithSheet="0"/>
  </xdr:oneCellAnchor>
  <xdr:oneCellAnchor>
    <xdr:from>
      <xdr:col>6</xdr:col>
      <xdr:colOff>104775</xdr:colOff>
      <xdr:row>2</xdr:row>
      <xdr:rowOff>85725</xdr:rowOff>
    </xdr:from>
    <xdr:ext cx="3286125" cy="419100"/>
    <xdr:grpSp>
      <xdr:nvGrpSpPr>
        <xdr:cNvPr id="9" name="Shape 2">
          <a:extLst>
            <a:ext uri="{FF2B5EF4-FFF2-40B4-BE49-F238E27FC236}">
              <a16:creationId xmlns:a16="http://schemas.microsoft.com/office/drawing/2014/main" id="{00000000-0008-0000-0800-000009000000}"/>
            </a:ext>
          </a:extLst>
        </xdr:cNvPr>
        <xdr:cNvGrpSpPr/>
      </xdr:nvGrpSpPr>
      <xdr:grpSpPr>
        <a:xfrm>
          <a:off x="3717225" y="3580125"/>
          <a:ext cx="3257700" cy="399900"/>
          <a:chOff x="3717225" y="3580125"/>
          <a:chExt cx="3257700" cy="399900"/>
        </a:xfrm>
      </xdr:grpSpPr>
      <xdr:cxnSp macro="">
        <xdr:nvCxnSpPr>
          <xdr:cNvPr id="66" name="Shape 66">
            <a:extLst>
              <a:ext uri="{FF2B5EF4-FFF2-40B4-BE49-F238E27FC236}">
                <a16:creationId xmlns:a16="http://schemas.microsoft.com/office/drawing/2014/main" id="{00000000-0008-0000-0800-000042000000}"/>
              </a:ext>
            </a:extLst>
          </xdr:cNvPr>
          <xdr:cNvCxnSpPr>
            <a:stCxn id="57" idx="3"/>
            <a:endCxn id="64" idx="1"/>
          </xdr:cNvCxnSpPr>
        </xdr:nvCxnSpPr>
        <xdr:spPr>
          <a:xfrm rot="10800000" flipH="1">
            <a:off x="3717225" y="3580125"/>
            <a:ext cx="3257700" cy="399900"/>
          </a:xfrm>
          <a:prstGeom prst="straightConnector1">
            <a:avLst/>
          </a:prstGeom>
          <a:noFill/>
          <a:ln w="25400" cap="flat" cmpd="sng">
            <a:solidFill>
              <a:srgbClr val="FF0000"/>
            </a:solidFill>
            <a:prstDash val="solid"/>
            <a:miter lim="800000"/>
            <a:headEnd type="none" w="sm" len="sm"/>
            <a:tailEnd type="triangle" w="med" len="med"/>
          </a:ln>
        </xdr:spPr>
      </xdr:cxnSp>
    </xdr:grpSp>
    <xdr:clientData fLocksWithSheet="0"/>
  </xdr:oneCellAnchor>
  <xdr:oneCellAnchor>
    <xdr:from>
      <xdr:col>3</xdr:col>
      <xdr:colOff>0</xdr:colOff>
      <xdr:row>8</xdr:row>
      <xdr:rowOff>133350</xdr:rowOff>
    </xdr:from>
    <xdr:ext cx="4829175" cy="304800"/>
    <xdr:sp macro="" textlink="">
      <xdr:nvSpPr>
        <xdr:cNvPr id="67" name="Shape 67">
          <a:extLst>
            <a:ext uri="{FF2B5EF4-FFF2-40B4-BE49-F238E27FC236}">
              <a16:creationId xmlns:a16="http://schemas.microsoft.com/office/drawing/2014/main" id="{00000000-0008-0000-0800-000043000000}"/>
            </a:ext>
          </a:extLst>
        </xdr:cNvPr>
        <xdr:cNvSpPr/>
      </xdr:nvSpPr>
      <xdr:spPr>
        <a:xfrm>
          <a:off x="2940938" y="3641888"/>
          <a:ext cx="4810125" cy="276225"/>
        </a:xfrm>
        <a:prstGeom prst="rect">
          <a:avLst/>
        </a:prstGeom>
        <a:noFill/>
        <a:ln w="28575" cap="flat" cmpd="sng">
          <a:solidFill>
            <a:srgbClr val="0070C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18</xdr:col>
      <xdr:colOff>-9525</xdr:colOff>
      <xdr:row>13</xdr:row>
      <xdr:rowOff>0</xdr:rowOff>
    </xdr:from>
    <xdr:ext cx="1695450" cy="828675"/>
    <xdr:sp macro="" textlink="">
      <xdr:nvSpPr>
        <xdr:cNvPr id="68" name="Shape 68">
          <a:extLst>
            <a:ext uri="{FF2B5EF4-FFF2-40B4-BE49-F238E27FC236}">
              <a16:creationId xmlns:a16="http://schemas.microsoft.com/office/drawing/2014/main" id="{00000000-0008-0000-0800-000044000000}"/>
            </a:ext>
          </a:extLst>
        </xdr:cNvPr>
        <xdr:cNvSpPr txBox="1"/>
      </xdr:nvSpPr>
      <xdr:spPr>
        <a:xfrm>
          <a:off x="4507800" y="3379950"/>
          <a:ext cx="1676400" cy="800100"/>
        </a:xfrm>
        <a:prstGeom prst="rect">
          <a:avLst/>
        </a:prstGeom>
        <a:noFill/>
        <a:ln w="28575" cap="flat" cmpd="sng">
          <a:solidFill>
            <a:srgbClr val="7030A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8:R88">
  <tableColumns count="18">
    <tableColumn id="1" xr3:uid="{00000000-0010-0000-0000-000001000000}" name="所属区分"/>
    <tableColumn id="2" xr3:uid="{00000000-0010-0000-0000-000002000000}" name="No."/>
    <tableColumn id="3" xr3:uid="{00000000-0010-0000-0000-000003000000}" name="登録年度"/>
    <tableColumn id="4" xr3:uid="{00000000-0010-0000-0000-000004000000}" name="区分"/>
    <tableColumn id="5" xr3:uid="{00000000-0010-0000-0000-000005000000}" name="氏名＿１"/>
    <tableColumn id="6" xr3:uid="{00000000-0010-0000-0000-000006000000}" name="氏名＿２"/>
    <tableColumn id="7" xr3:uid="{00000000-0010-0000-0000-000007000000}" name="フリガナ＿１"/>
    <tableColumn id="8" xr3:uid="{00000000-0010-0000-0000-000008000000}" name="フリガナ＿２"/>
    <tableColumn id="9" xr3:uid="{00000000-0010-0000-0000-000009000000}" name="性別"/>
    <tableColumn id="10" xr3:uid="{00000000-0010-0000-0000-00000A000000}" name="市内市外"/>
    <tableColumn id="11" xr3:uid="{00000000-0010-0000-0000-00000B000000}" name="生＿年"/>
    <tableColumn id="12" xr3:uid="{00000000-0010-0000-0000-00000C000000}" name="生＿月"/>
    <tableColumn id="13" xr3:uid="{00000000-0010-0000-0000-00000D000000}" name="生＿日"/>
    <tableColumn id="14" xr3:uid="{00000000-0010-0000-0000-00000E000000}" name="種別コード"/>
    <tableColumn id="15" xr3:uid="{00000000-0010-0000-0000-00000F000000}" name="団体名"/>
    <tableColumn id="16" xr3:uid="{00000000-0010-0000-0000-000010000000}" name="代表者名"/>
    <tableColumn id="17" xr3:uid="{00000000-0010-0000-0000-000011000000}" name="所属委員会"/>
    <tableColumn id="18" xr3:uid="{00000000-0010-0000-0000-000012000000}" name="所属区分2"/>
  </tableColumns>
  <tableStyleInfo name="申請書-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8:R88">
  <tableColumns count="18">
    <tableColumn id="1" xr3:uid="{00000000-0010-0000-0100-000001000000}" name="所属区分"/>
    <tableColumn id="2" xr3:uid="{00000000-0010-0000-0100-000002000000}" name="No."/>
    <tableColumn id="3" xr3:uid="{00000000-0010-0000-0100-000003000000}" name="登録年度"/>
    <tableColumn id="4" xr3:uid="{00000000-0010-0000-0100-000004000000}" name="区分"/>
    <tableColumn id="5" xr3:uid="{00000000-0010-0000-0100-000005000000}" name="氏名＿１"/>
    <tableColumn id="6" xr3:uid="{00000000-0010-0000-0100-000006000000}" name="氏名＿２"/>
    <tableColumn id="7" xr3:uid="{00000000-0010-0000-0100-000007000000}" name="フリガナ＿１"/>
    <tableColumn id="8" xr3:uid="{00000000-0010-0000-0100-000008000000}" name="フリガナ＿２"/>
    <tableColumn id="9" xr3:uid="{00000000-0010-0000-0100-000009000000}" name="性別"/>
    <tableColumn id="10" xr3:uid="{00000000-0010-0000-0100-00000A000000}" name="市内市外"/>
    <tableColumn id="11" xr3:uid="{00000000-0010-0000-0100-00000B000000}" name="生＿年"/>
    <tableColumn id="12" xr3:uid="{00000000-0010-0000-0100-00000C000000}" name="生＿月"/>
    <tableColumn id="13" xr3:uid="{00000000-0010-0000-0100-00000D000000}" name="生＿日"/>
    <tableColumn id="14" xr3:uid="{00000000-0010-0000-0100-00000E000000}" name="種別コード"/>
    <tableColumn id="15" xr3:uid="{00000000-0010-0000-0100-00000F000000}" name="団体名"/>
    <tableColumn id="16" xr3:uid="{00000000-0010-0000-0100-000010000000}" name="代表者名"/>
    <tableColumn id="17" xr3:uid="{00000000-0010-0000-0100-000011000000}" name="所属委員会"/>
    <tableColumn id="18" xr3:uid="{00000000-0010-0000-0100-000012000000}" name="所属区分2"/>
  </tableColumns>
  <tableStyleInfo name="申請書記入例-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88"/>
  <sheetViews>
    <sheetView tabSelected="1" workbookViewId="0"/>
  </sheetViews>
  <sheetFormatPr defaultColWidth="14.42578125" defaultRowHeight="15" customHeight="1"/>
  <cols>
    <col min="1" max="1" width="9.5703125" customWidth="1"/>
    <col min="2" max="2" width="4.42578125" customWidth="1"/>
    <col min="3" max="3" width="8.28515625" customWidth="1"/>
    <col min="4" max="4" width="7.28515625" customWidth="1"/>
    <col min="5" max="6" width="9.5703125" customWidth="1"/>
    <col min="7" max="8" width="11.140625" customWidth="1"/>
    <col min="9" max="9" width="3" customWidth="1"/>
    <col min="10" max="10" width="7" customWidth="1"/>
    <col min="11" max="11" width="6.140625" customWidth="1"/>
    <col min="12" max="13" width="4.7109375" customWidth="1"/>
    <col min="14" max="14" width="8.28515625" customWidth="1"/>
    <col min="15" max="15" width="14.5703125" customWidth="1"/>
    <col min="16" max="16" width="11.5703125" customWidth="1"/>
    <col min="17" max="17" width="8.28515625" customWidth="1"/>
    <col min="18" max="18" width="8.5703125" customWidth="1"/>
    <col min="19" max="19" width="4.7109375" customWidth="1"/>
    <col min="20" max="20" width="5.42578125" customWidth="1"/>
    <col min="21" max="25" width="8.5703125" customWidth="1"/>
    <col min="26" max="35" width="6.42578125" customWidth="1"/>
  </cols>
  <sheetData>
    <row r="1" spans="1:35" ht="15" customHeight="1">
      <c r="A1" s="1"/>
      <c r="B1" s="155" t="s">
        <v>0</v>
      </c>
      <c r="C1" s="156"/>
      <c r="D1" s="3"/>
      <c r="E1" s="3"/>
      <c r="F1" s="3"/>
      <c r="G1" s="3"/>
      <c r="H1" s="3"/>
      <c r="I1" s="3"/>
      <c r="J1" s="3"/>
      <c r="K1" s="3"/>
      <c r="L1" s="3"/>
      <c r="M1" s="3"/>
      <c r="N1" s="3"/>
      <c r="O1" s="3"/>
      <c r="P1" s="3"/>
      <c r="Q1" s="3"/>
      <c r="R1" s="3"/>
      <c r="S1" s="3"/>
      <c r="T1" s="4"/>
      <c r="Z1" s="5"/>
      <c r="AA1" s="5"/>
      <c r="AB1" s="5"/>
      <c r="AC1" s="5"/>
      <c r="AD1" s="5"/>
      <c r="AE1" s="5"/>
      <c r="AF1" s="5"/>
      <c r="AG1" s="5"/>
      <c r="AH1" s="5"/>
      <c r="AI1" s="6"/>
    </row>
    <row r="2" spans="1:35" ht="15" customHeight="1">
      <c r="A2" s="1"/>
      <c r="B2" s="157" t="s">
        <v>1</v>
      </c>
      <c r="C2" s="156"/>
      <c r="D2" s="156"/>
      <c r="E2" s="156"/>
      <c r="F2" s="156"/>
      <c r="G2" s="156"/>
      <c r="H2" s="156"/>
      <c r="I2" s="156"/>
      <c r="J2" s="156"/>
      <c r="K2" s="156"/>
      <c r="L2" s="156"/>
      <c r="M2" s="156"/>
      <c r="N2" s="3"/>
      <c r="O2" s="3"/>
      <c r="P2" s="3"/>
      <c r="Q2" s="3"/>
      <c r="R2" s="3"/>
      <c r="S2" s="3"/>
      <c r="T2" s="4"/>
      <c r="Z2" s="8"/>
      <c r="AA2" s="8"/>
      <c r="AB2" s="8"/>
      <c r="AC2" s="8"/>
      <c r="AD2" s="8"/>
      <c r="AE2" s="8"/>
      <c r="AF2" s="5"/>
      <c r="AG2" s="5"/>
      <c r="AH2" s="6"/>
      <c r="AI2" s="6"/>
    </row>
    <row r="3" spans="1:35" ht="15" customHeight="1">
      <c r="A3" s="9"/>
      <c r="B3" s="10"/>
      <c r="C3" s="10"/>
      <c r="D3" s="10"/>
      <c r="E3" s="10"/>
      <c r="F3" s="10"/>
      <c r="G3" s="10"/>
      <c r="H3" s="10"/>
      <c r="I3" s="10"/>
      <c r="J3" s="10"/>
      <c r="K3" s="10"/>
      <c r="L3" s="10"/>
      <c r="M3" s="10"/>
      <c r="N3" s="10"/>
      <c r="O3" s="10"/>
      <c r="P3" s="10"/>
      <c r="Q3" s="10"/>
      <c r="R3" s="10"/>
      <c r="S3" s="10"/>
      <c r="T3" s="11"/>
      <c r="U3" s="11"/>
      <c r="V3" s="11"/>
      <c r="W3" s="11"/>
      <c r="X3" s="11"/>
      <c r="Y3" s="11"/>
      <c r="Z3" s="11"/>
      <c r="AA3" s="11"/>
      <c r="AB3" s="11"/>
      <c r="AC3" s="11"/>
      <c r="AD3" s="11"/>
      <c r="AE3" s="11"/>
      <c r="AF3" s="11"/>
      <c r="AG3" s="11"/>
      <c r="AH3" s="11"/>
      <c r="AI3" s="11"/>
    </row>
    <row r="4" spans="1:35" ht="15" customHeight="1">
      <c r="A4" s="9"/>
      <c r="B4" s="10"/>
      <c r="C4" s="155" t="s">
        <v>2</v>
      </c>
      <c r="D4" s="156"/>
      <c r="E4" s="156"/>
      <c r="F4" s="3"/>
      <c r="G4" s="3"/>
      <c r="H4" s="3"/>
      <c r="I4" s="3"/>
      <c r="J4" s="3"/>
      <c r="K4" s="3"/>
      <c r="L4" s="3"/>
      <c r="M4" s="3"/>
      <c r="N4" s="3"/>
      <c r="O4" s="3"/>
      <c r="P4" s="3"/>
      <c r="Q4" s="3"/>
      <c r="R4" s="3"/>
      <c r="S4" s="3"/>
      <c r="T4" s="11"/>
      <c r="U4" s="11"/>
      <c r="V4" s="11"/>
      <c r="W4" s="11"/>
      <c r="X4" s="11"/>
      <c r="Y4" s="11"/>
      <c r="Z4" s="11"/>
      <c r="AA4" s="11"/>
      <c r="AB4" s="11"/>
      <c r="AC4" s="11"/>
      <c r="AD4" s="11"/>
      <c r="AE4" s="11"/>
      <c r="AF4" s="11"/>
      <c r="AG4" s="11"/>
      <c r="AH4" s="11"/>
      <c r="AI4" s="11"/>
    </row>
    <row r="5" spans="1:35" ht="15" customHeight="1">
      <c r="A5" s="9"/>
      <c r="B5" s="10"/>
      <c r="C5" s="155" t="s">
        <v>3</v>
      </c>
      <c r="D5" s="156"/>
      <c r="E5" s="156"/>
      <c r="F5" s="3"/>
      <c r="G5" s="3"/>
      <c r="H5" s="3"/>
      <c r="I5" s="3"/>
      <c r="J5" s="3"/>
      <c r="K5" s="3"/>
      <c r="L5" s="3"/>
      <c r="M5" s="3"/>
      <c r="N5" s="3"/>
      <c r="O5" s="3"/>
      <c r="P5" s="3"/>
      <c r="Q5" s="3"/>
      <c r="R5" s="3"/>
      <c r="S5" s="3"/>
      <c r="T5" s="11"/>
      <c r="U5" s="11"/>
      <c r="V5" s="11"/>
      <c r="W5" s="11"/>
      <c r="X5" s="11"/>
      <c r="Y5" s="11"/>
      <c r="Z5" s="11"/>
      <c r="AA5" s="11"/>
      <c r="AB5" s="11"/>
      <c r="AC5" s="11"/>
      <c r="AD5" s="11"/>
      <c r="AE5" s="11"/>
      <c r="AF5" s="11"/>
      <c r="AG5" s="11"/>
      <c r="AH5" s="11"/>
      <c r="AI5" s="11"/>
    </row>
    <row r="6" spans="1:35" ht="15" customHeight="1">
      <c r="A6" s="9"/>
      <c r="B6" s="10"/>
      <c r="C6" s="3"/>
      <c r="D6" s="3"/>
      <c r="E6" s="3"/>
      <c r="F6" s="3"/>
      <c r="G6" s="10"/>
      <c r="H6" s="12" t="s">
        <v>4</v>
      </c>
      <c r="I6" s="13"/>
      <c r="J6" s="144"/>
      <c r="K6" s="146"/>
      <c r="L6" s="146"/>
      <c r="M6" s="146"/>
      <c r="N6" s="14"/>
      <c r="O6" s="2"/>
      <c r="P6" s="2"/>
      <c r="Q6" s="2"/>
      <c r="R6" s="2"/>
      <c r="S6" s="2"/>
      <c r="T6" s="11"/>
      <c r="U6" s="11"/>
      <c r="V6" s="11"/>
      <c r="W6" s="11"/>
      <c r="X6" s="11"/>
      <c r="Y6" s="11"/>
      <c r="Z6" s="11"/>
      <c r="AA6" s="11"/>
      <c r="AB6" s="11"/>
      <c r="AC6" s="11"/>
      <c r="AD6" s="11"/>
      <c r="AE6" s="11"/>
      <c r="AF6" s="11"/>
      <c r="AG6" s="11"/>
      <c r="AH6" s="11"/>
      <c r="AI6" s="11"/>
    </row>
    <row r="7" spans="1:35" ht="15" customHeight="1">
      <c r="A7" s="9"/>
      <c r="B7" s="10"/>
      <c r="C7" s="3"/>
      <c r="D7" s="3"/>
      <c r="E7" s="3"/>
      <c r="F7" s="3"/>
      <c r="G7" s="10"/>
      <c r="H7" s="12" t="s">
        <v>5</v>
      </c>
      <c r="I7" s="13"/>
      <c r="J7" s="144"/>
      <c r="K7" s="146"/>
      <c r="L7" s="146"/>
      <c r="M7" s="146"/>
      <c r="N7" s="14"/>
      <c r="O7" s="2"/>
      <c r="P7" s="2"/>
      <c r="Q7" s="2"/>
      <c r="R7" s="2"/>
      <c r="S7" s="2"/>
      <c r="T7" s="11"/>
      <c r="U7" s="11"/>
      <c r="V7" s="11"/>
      <c r="W7" s="11"/>
      <c r="X7" s="11"/>
      <c r="Y7" s="11"/>
      <c r="Z7" s="11"/>
      <c r="AA7" s="11"/>
      <c r="AB7" s="11"/>
      <c r="AC7" s="11"/>
      <c r="AD7" s="11"/>
      <c r="AE7" s="11"/>
      <c r="AF7" s="11"/>
      <c r="AG7" s="11"/>
      <c r="AH7" s="11"/>
      <c r="AI7" s="11"/>
    </row>
    <row r="8" spans="1:35" ht="15" customHeight="1">
      <c r="A8" s="9"/>
      <c r="B8" s="10"/>
      <c r="C8" s="15"/>
      <c r="D8" s="10"/>
      <c r="E8" s="10"/>
      <c r="F8" s="10"/>
      <c r="G8" s="10"/>
      <c r="H8" s="10"/>
      <c r="I8" s="10"/>
      <c r="J8" s="10"/>
      <c r="K8" s="10"/>
      <c r="L8" s="10"/>
      <c r="M8" s="10"/>
      <c r="N8" s="10"/>
      <c r="O8" s="10"/>
      <c r="P8" s="10"/>
      <c r="Q8" s="10"/>
      <c r="R8" s="10"/>
      <c r="S8" s="10"/>
      <c r="T8" s="11"/>
      <c r="U8" s="11"/>
      <c r="V8" s="11"/>
      <c r="W8" s="11"/>
      <c r="X8" s="11"/>
      <c r="Y8" s="11"/>
      <c r="Z8" s="11"/>
      <c r="AA8" s="11"/>
      <c r="AB8" s="11"/>
      <c r="AC8" s="11"/>
      <c r="AD8" s="11"/>
      <c r="AE8" s="11"/>
      <c r="AF8" s="11"/>
      <c r="AG8" s="11"/>
      <c r="AH8" s="11"/>
      <c r="AI8" s="11"/>
    </row>
    <row r="9" spans="1:35" ht="15" customHeight="1">
      <c r="A9" s="9"/>
      <c r="B9" s="10"/>
      <c r="C9" s="15"/>
      <c r="D9" s="16" t="s">
        <v>6</v>
      </c>
      <c r="E9" s="15"/>
      <c r="F9" s="15"/>
      <c r="G9" s="15"/>
      <c r="H9" s="10"/>
      <c r="I9" s="10"/>
      <c r="J9" s="10"/>
      <c r="K9" s="10"/>
      <c r="L9" s="10"/>
      <c r="M9" s="10"/>
      <c r="N9" s="10"/>
      <c r="O9" s="10"/>
      <c r="P9" s="10"/>
      <c r="Q9" s="10"/>
      <c r="R9" s="10"/>
      <c r="S9" s="10"/>
      <c r="T9" s="11"/>
      <c r="U9" s="11"/>
      <c r="V9" s="11"/>
      <c r="W9" s="11"/>
      <c r="X9" s="11"/>
      <c r="Y9" s="11"/>
      <c r="Z9" s="11"/>
      <c r="AA9" s="11"/>
      <c r="AB9" s="11"/>
      <c r="AC9" s="11"/>
      <c r="AD9" s="11"/>
      <c r="AE9" s="11"/>
      <c r="AF9" s="11"/>
      <c r="AG9" s="11"/>
      <c r="AH9" s="11"/>
      <c r="AI9" s="11"/>
    </row>
    <row r="10" spans="1:35" ht="15" customHeight="1">
      <c r="A10" s="9"/>
      <c r="B10" s="10"/>
      <c r="C10" s="15"/>
      <c r="D10" s="16"/>
      <c r="E10" s="15"/>
      <c r="F10" s="15"/>
      <c r="G10" s="15"/>
      <c r="H10" s="10"/>
      <c r="I10" s="10"/>
      <c r="J10" s="10"/>
      <c r="K10" s="10"/>
      <c r="L10" s="10"/>
      <c r="M10" s="10"/>
      <c r="N10" s="10"/>
      <c r="O10" s="10"/>
      <c r="P10" s="10"/>
      <c r="Q10" s="10"/>
      <c r="R10" s="10"/>
      <c r="S10" s="10"/>
      <c r="T10" s="11"/>
      <c r="U10" s="11"/>
      <c r="V10" s="11"/>
      <c r="W10" s="11"/>
      <c r="X10" s="11"/>
      <c r="Y10" s="11"/>
      <c r="Z10" s="11"/>
      <c r="AA10" s="11"/>
      <c r="AB10" s="11"/>
      <c r="AC10" s="11"/>
      <c r="AD10" s="11"/>
      <c r="AE10" s="11"/>
      <c r="AF10" s="11"/>
      <c r="AG10" s="11"/>
      <c r="AH10" s="11"/>
      <c r="AI10" s="11"/>
    </row>
    <row r="11" spans="1:35" ht="15" customHeight="1">
      <c r="A11" s="9"/>
      <c r="B11" s="10"/>
      <c r="C11" s="15"/>
      <c r="D11" s="10"/>
      <c r="E11" s="10"/>
      <c r="F11" s="10"/>
      <c r="G11" s="10"/>
      <c r="H11" s="17" t="s">
        <v>7</v>
      </c>
      <c r="I11" s="13"/>
      <c r="J11" s="158">
        <v>45901</v>
      </c>
      <c r="K11" s="159"/>
      <c r="L11" s="159"/>
      <c r="M11" s="159"/>
      <c r="N11" s="16"/>
      <c r="O11" s="16"/>
      <c r="P11" s="16"/>
      <c r="Q11" s="16"/>
      <c r="R11" s="16"/>
      <c r="S11" s="16"/>
      <c r="T11" s="11"/>
      <c r="U11" s="11"/>
      <c r="V11" s="11"/>
      <c r="W11" s="11"/>
      <c r="X11" s="11"/>
      <c r="Y11" s="11"/>
      <c r="Z11" s="11"/>
      <c r="AA11" s="11"/>
      <c r="AB11" s="11"/>
      <c r="AC11" s="11"/>
      <c r="AD11" s="11"/>
      <c r="AE11" s="11"/>
      <c r="AF11" s="11"/>
      <c r="AG11" s="11"/>
      <c r="AH11" s="11"/>
      <c r="AI11" s="11"/>
    </row>
    <row r="12" spans="1:35" ht="15" customHeight="1">
      <c r="A12" s="9"/>
      <c r="B12" s="10"/>
      <c r="C12" s="15"/>
      <c r="D12" s="10"/>
      <c r="E12" s="10"/>
      <c r="F12" s="10"/>
      <c r="G12" s="10"/>
      <c r="H12" s="10"/>
      <c r="I12" s="10"/>
      <c r="J12" s="10"/>
      <c r="K12" s="10"/>
      <c r="L12" s="10"/>
      <c r="M12" s="10"/>
      <c r="N12" s="10"/>
      <c r="O12" s="10"/>
      <c r="P12" s="10"/>
      <c r="Q12" s="10"/>
      <c r="R12" s="10"/>
      <c r="S12" s="10"/>
      <c r="T12" s="11"/>
      <c r="U12" s="11"/>
      <c r="V12" s="11"/>
      <c r="W12" s="11"/>
      <c r="X12" s="11"/>
      <c r="Y12" s="11"/>
      <c r="Z12" s="11"/>
      <c r="AA12" s="11"/>
      <c r="AB12" s="11"/>
      <c r="AC12" s="11"/>
      <c r="AD12" s="11"/>
      <c r="AE12" s="11"/>
      <c r="AF12" s="11"/>
      <c r="AG12" s="11"/>
      <c r="AH12" s="11"/>
      <c r="AI12" s="11"/>
    </row>
    <row r="13" spans="1:35" ht="15" customHeight="1">
      <c r="A13" s="9"/>
      <c r="B13" s="152" t="s">
        <v>8</v>
      </c>
      <c r="C13" s="146"/>
      <c r="D13" s="145"/>
      <c r="E13" s="152" t="s">
        <v>9</v>
      </c>
      <c r="F13" s="145"/>
      <c r="G13" s="152" t="s">
        <v>10</v>
      </c>
      <c r="H13" s="146"/>
      <c r="I13" s="146"/>
      <c r="J13" s="146"/>
      <c r="K13" s="146"/>
      <c r="L13" s="146"/>
      <c r="M13" s="145"/>
      <c r="N13" s="15"/>
      <c r="O13" s="15"/>
      <c r="P13" s="15"/>
      <c r="Q13" s="15"/>
      <c r="R13" s="15"/>
      <c r="S13" s="15"/>
      <c r="T13" s="11"/>
      <c r="U13" s="11"/>
      <c r="V13" s="11"/>
      <c r="W13" s="11"/>
      <c r="X13" s="11"/>
      <c r="Y13" s="11"/>
      <c r="Z13" s="11"/>
      <c r="AA13" s="11"/>
      <c r="AB13" s="11"/>
      <c r="AC13" s="11"/>
      <c r="AD13" s="11"/>
      <c r="AE13" s="11"/>
      <c r="AF13" s="11"/>
      <c r="AG13" s="11"/>
      <c r="AH13" s="11"/>
      <c r="AI13" s="11"/>
    </row>
    <row r="14" spans="1:35" ht="15" customHeight="1">
      <c r="A14" s="9"/>
      <c r="B14" s="154" t="s">
        <v>11</v>
      </c>
      <c r="C14" s="146"/>
      <c r="D14" s="145"/>
      <c r="E14" s="144"/>
      <c r="F14" s="145"/>
      <c r="G14" s="144"/>
      <c r="H14" s="146"/>
      <c r="I14" s="146"/>
      <c r="J14" s="146"/>
      <c r="K14" s="146"/>
      <c r="L14" s="146"/>
      <c r="M14" s="145"/>
      <c r="N14" s="18"/>
      <c r="O14" s="18"/>
      <c r="P14" s="18"/>
      <c r="Q14" s="18"/>
      <c r="R14" s="18"/>
      <c r="S14" s="18"/>
      <c r="T14" s="11"/>
      <c r="U14" s="11"/>
      <c r="V14" s="11"/>
      <c r="W14" s="11"/>
      <c r="X14" s="11"/>
      <c r="Y14" s="11"/>
      <c r="Z14" s="11"/>
      <c r="AA14" s="11"/>
      <c r="AB14" s="11"/>
      <c r="AC14" s="11"/>
      <c r="AD14" s="11"/>
      <c r="AE14" s="11"/>
      <c r="AF14" s="11"/>
      <c r="AG14" s="11"/>
      <c r="AH14" s="11"/>
      <c r="AI14" s="11"/>
    </row>
    <row r="15" spans="1:35" ht="8.25" customHeight="1">
      <c r="A15" s="9"/>
      <c r="B15" s="19"/>
      <c r="C15" s="19"/>
      <c r="D15" s="19"/>
      <c r="E15" s="20"/>
      <c r="F15" s="20"/>
      <c r="G15" s="21"/>
      <c r="H15" s="22"/>
      <c r="I15" s="22"/>
      <c r="J15" s="22"/>
      <c r="K15" s="22"/>
      <c r="L15" s="22"/>
      <c r="M15" s="22"/>
      <c r="N15" s="15"/>
      <c r="O15" s="15"/>
      <c r="P15" s="15"/>
      <c r="Q15" s="15"/>
      <c r="R15" s="15"/>
      <c r="S15" s="15"/>
      <c r="T15" s="11"/>
      <c r="U15" s="11"/>
      <c r="V15" s="11"/>
      <c r="W15" s="11"/>
      <c r="X15" s="11"/>
      <c r="Y15" s="11"/>
      <c r="Z15" s="11"/>
      <c r="AA15" s="11"/>
      <c r="AB15" s="11"/>
      <c r="AC15" s="11"/>
      <c r="AD15" s="11"/>
      <c r="AE15" s="11"/>
      <c r="AF15" s="11"/>
      <c r="AG15" s="11"/>
      <c r="AH15" s="11"/>
      <c r="AI15" s="11"/>
    </row>
    <row r="16" spans="1:35" ht="15" customHeight="1">
      <c r="A16" s="1"/>
      <c r="B16" s="147" t="s">
        <v>12</v>
      </c>
      <c r="C16" s="149" t="s">
        <v>13</v>
      </c>
      <c r="D16" s="153" t="s">
        <v>14</v>
      </c>
      <c r="E16" s="151" t="s">
        <v>15</v>
      </c>
      <c r="F16" s="146"/>
      <c r="G16" s="146"/>
      <c r="H16" s="145"/>
      <c r="I16" s="150" t="s">
        <v>16</v>
      </c>
      <c r="J16" s="149" t="s">
        <v>17</v>
      </c>
      <c r="K16" s="151" t="s">
        <v>18</v>
      </c>
      <c r="L16" s="146"/>
      <c r="M16" s="145"/>
      <c r="N16" s="7"/>
      <c r="O16" s="7"/>
      <c r="P16" s="7"/>
      <c r="Q16" s="7"/>
      <c r="R16" s="7"/>
      <c r="S16" s="7"/>
      <c r="T16" s="11"/>
      <c r="U16" s="11"/>
      <c r="V16" s="11"/>
      <c r="W16" s="11"/>
      <c r="X16" s="11"/>
      <c r="Y16" s="11"/>
      <c r="Z16" s="11"/>
      <c r="AA16" s="11"/>
      <c r="AB16" s="11"/>
      <c r="AC16" s="11"/>
      <c r="AD16" s="11"/>
      <c r="AE16" s="11"/>
      <c r="AF16" s="11"/>
      <c r="AG16" s="11"/>
      <c r="AH16" s="11"/>
      <c r="AI16" s="11"/>
    </row>
    <row r="17" spans="1:35" ht="15" customHeight="1">
      <c r="A17" s="23" t="s">
        <v>19</v>
      </c>
      <c r="B17" s="148"/>
      <c r="C17" s="148"/>
      <c r="D17" s="148"/>
      <c r="E17" s="151" t="s">
        <v>20</v>
      </c>
      <c r="F17" s="145"/>
      <c r="G17" s="151" t="s">
        <v>21</v>
      </c>
      <c r="H17" s="145"/>
      <c r="I17" s="148"/>
      <c r="J17" s="148"/>
      <c r="K17" s="24" t="s">
        <v>22</v>
      </c>
      <c r="L17" s="25" t="s">
        <v>23</v>
      </c>
      <c r="M17" s="26" t="s">
        <v>24</v>
      </c>
      <c r="N17" s="7"/>
      <c r="O17" s="7"/>
      <c r="P17" s="7"/>
      <c r="Q17" s="7"/>
      <c r="R17" s="7"/>
      <c r="S17" s="7"/>
      <c r="T17" s="27"/>
      <c r="U17" s="9"/>
      <c r="V17" s="9"/>
      <c r="W17" s="9"/>
      <c r="X17" s="9"/>
      <c r="Y17" s="9"/>
      <c r="Z17" s="9"/>
      <c r="AA17" s="9"/>
      <c r="AB17" s="9"/>
      <c r="AC17" s="9"/>
      <c r="AD17" s="9"/>
      <c r="AE17" s="9"/>
      <c r="AF17" s="9"/>
      <c r="AG17" s="9"/>
      <c r="AH17" s="9"/>
      <c r="AI17" s="9"/>
    </row>
    <row r="18" spans="1:35" ht="6" customHeight="1">
      <c r="A18" s="28" t="s">
        <v>25</v>
      </c>
      <c r="B18" s="29" t="s">
        <v>12</v>
      </c>
      <c r="C18" s="29" t="s">
        <v>26</v>
      </c>
      <c r="D18" s="29" t="s">
        <v>14</v>
      </c>
      <c r="E18" s="29" t="s">
        <v>27</v>
      </c>
      <c r="F18" s="29" t="s">
        <v>28</v>
      </c>
      <c r="G18" s="29" t="s">
        <v>29</v>
      </c>
      <c r="H18" s="29" t="s">
        <v>30</v>
      </c>
      <c r="I18" s="29" t="s">
        <v>16</v>
      </c>
      <c r="J18" s="29" t="s">
        <v>31</v>
      </c>
      <c r="K18" s="29" t="s">
        <v>32</v>
      </c>
      <c r="L18" s="29" t="s">
        <v>33</v>
      </c>
      <c r="M18" s="30" t="s">
        <v>34</v>
      </c>
      <c r="N18" s="31" t="s">
        <v>35</v>
      </c>
      <c r="O18" s="31" t="s">
        <v>36</v>
      </c>
      <c r="P18" s="31" t="s">
        <v>5</v>
      </c>
      <c r="Q18" s="31" t="s">
        <v>8</v>
      </c>
      <c r="R18" s="31" t="s">
        <v>37</v>
      </c>
      <c r="S18" s="32"/>
      <c r="T18" s="4"/>
      <c r="U18" s="11"/>
      <c r="V18" s="11"/>
      <c r="W18" s="11"/>
      <c r="X18" s="11"/>
      <c r="Y18" s="11"/>
      <c r="Z18" s="11"/>
      <c r="AA18" s="11"/>
      <c r="AB18" s="11"/>
      <c r="AC18" s="11"/>
      <c r="AD18" s="11"/>
      <c r="AE18" s="11"/>
      <c r="AF18" s="11"/>
      <c r="AG18" s="11"/>
      <c r="AH18" s="11"/>
      <c r="AI18" s="11"/>
    </row>
    <row r="19" spans="1:35" ht="15" customHeight="1">
      <c r="A19" s="33" t="str">
        <f>IF(COUNTBLANK(申請書!$D19:$M19)=10,"",IF(AND(申請書!$D19="選手",申請書!$K19=""),"ERROR",IF(OR(申請書!$D19="指導者",申請書!$D19="審判員"),申請書!$D19,VLOOKUP(5-COUNTIF(Sheet1!$B$19:$B$24,"&gt;"&amp;DATE(K19,L19,M19)),Sheet1!$A$19:$E$24,4,0))))</f>
        <v/>
      </c>
      <c r="B19" s="34">
        <f t="shared" ref="B19:B88" si="0">ROW()-18</f>
        <v>1</v>
      </c>
      <c r="C19" s="33" t="str">
        <f>IF(申請書!$D19="","",TEXT($J$11,"yyyy")&amp;"年度")</f>
        <v/>
      </c>
      <c r="D19" s="33"/>
      <c r="E19" s="33"/>
      <c r="F19" s="33"/>
      <c r="G19" s="33"/>
      <c r="H19" s="33"/>
      <c r="I19" s="33"/>
      <c r="J19" s="33"/>
      <c r="K19" s="35"/>
      <c r="L19" s="35"/>
      <c r="M19" s="35"/>
      <c r="N19" s="36" t="str">
        <f>IF(E19="","",IF(申請書!$D19="指導者",7,IF(申請書!$D19="審判員",8,VLOOKUP(5-COUNTIF(Sheet1!$B$19:$B$24,"&gt;"&amp;DATE(K19,L19,M19)),Sheet1!$A$19:$A$24,1,0))))</f>
        <v/>
      </c>
      <c r="O19" s="36" t="str">
        <f>IF(申請書!$E19="","",$J$6)</f>
        <v/>
      </c>
      <c r="P19" s="36" t="str">
        <f>IF(申請書!$E19="","",$J$7)</f>
        <v/>
      </c>
      <c r="Q19" s="36" t="str">
        <f>IF(申請書!$E19="","",$B$14)</f>
        <v/>
      </c>
      <c r="R19" s="36" t="str">
        <f>IF(申請書!$A19="","",申請書!$A19)</f>
        <v/>
      </c>
      <c r="S19" s="37"/>
      <c r="T19" s="38"/>
      <c r="U19" s="11"/>
      <c r="V19" s="11"/>
      <c r="W19" s="11"/>
      <c r="X19" s="11"/>
      <c r="Y19" s="11"/>
      <c r="Z19" s="11"/>
      <c r="AA19" s="11"/>
      <c r="AB19" s="11"/>
      <c r="AC19" s="11"/>
      <c r="AD19" s="11"/>
      <c r="AE19" s="11"/>
      <c r="AF19" s="11"/>
      <c r="AG19" s="11"/>
      <c r="AH19" s="11"/>
      <c r="AI19" s="11"/>
    </row>
    <row r="20" spans="1:35" ht="15" customHeight="1">
      <c r="A20" s="33" t="str">
        <f>IF(COUNTBLANK(申請書!$D20:$M20)=10,"",IF(AND(申請書!$D20="選手",申請書!$K20=""),"ERROR",IF(OR(申請書!$D20="指導者",申請書!$D20="審判員"),申請書!$D20,VLOOKUP(5-COUNTIF(Sheet1!$B$19:$B$24,"&gt;"&amp;DATE(K20,L20,M20)),Sheet1!$A$19:$E$24,4,0))))</f>
        <v/>
      </c>
      <c r="B20" s="34">
        <f t="shared" si="0"/>
        <v>2</v>
      </c>
      <c r="C20" s="33" t="str">
        <f>IF(申請書!$D20="","",TEXT($J$11,"yyyy")&amp;"年度")</f>
        <v/>
      </c>
      <c r="D20" s="33"/>
      <c r="E20" s="33"/>
      <c r="F20" s="33"/>
      <c r="G20" s="33"/>
      <c r="H20" s="33"/>
      <c r="I20" s="33"/>
      <c r="J20" s="33"/>
      <c r="K20" s="35"/>
      <c r="L20" s="35"/>
      <c r="M20" s="35"/>
      <c r="N20" s="35" t="str">
        <f>IF(E20="","",IF(申請書!$D20="指導者",7,IF(申請書!$D20="審判員",8,VLOOKUP(5-COUNTIF(Sheet1!$B$19:$B$24,"&gt;"&amp;DATE(K20,L20,M20)),Sheet1!$A$19:$A$24,1,0))))</f>
        <v/>
      </c>
      <c r="O20" s="35" t="str">
        <f>IF(申請書!$E20="","",$J$6)</f>
        <v/>
      </c>
      <c r="P20" s="35" t="str">
        <f>IF(申請書!$E20="","",$J$7)</f>
        <v/>
      </c>
      <c r="Q20" s="35" t="str">
        <f>IF(申請書!$E20="","",$B$14)</f>
        <v/>
      </c>
      <c r="R20" s="35" t="str">
        <f>IF(申請書!$A20="","",申請書!$A20)</f>
        <v/>
      </c>
      <c r="S20" s="37"/>
      <c r="T20" s="38"/>
      <c r="U20" s="11"/>
      <c r="V20" s="11"/>
      <c r="W20" s="11"/>
      <c r="X20" s="11"/>
      <c r="Y20" s="11"/>
      <c r="Z20" s="11"/>
      <c r="AA20" s="11"/>
      <c r="AB20" s="11"/>
      <c r="AC20" s="11"/>
      <c r="AD20" s="11"/>
      <c r="AE20" s="11"/>
      <c r="AF20" s="11"/>
      <c r="AG20" s="11"/>
      <c r="AH20" s="11"/>
      <c r="AI20" s="11"/>
    </row>
    <row r="21" spans="1:35" ht="15" customHeight="1">
      <c r="A21" s="33" t="str">
        <f>IF(COUNTBLANK(申請書!$D21:$M21)=10,"",IF(AND(申請書!$D21="選手",申請書!$K21=""),"ERROR",IF(OR(申請書!$D21="指導者",申請書!$D21="審判員"),申請書!$D21,VLOOKUP(5-COUNTIF(Sheet1!$B$19:$B$24,"&gt;"&amp;DATE(K21,L21,M21)),Sheet1!$A$19:$E$24,4,0))))</f>
        <v/>
      </c>
      <c r="B21" s="34">
        <f t="shared" si="0"/>
        <v>3</v>
      </c>
      <c r="C21" s="33" t="str">
        <f>IF(申請書!$D21="","",TEXT($J$11,"yyyy")&amp;"年度")</f>
        <v/>
      </c>
      <c r="D21" s="33"/>
      <c r="E21" s="33"/>
      <c r="F21" s="33"/>
      <c r="G21" s="33"/>
      <c r="H21" s="33"/>
      <c r="I21" s="33"/>
      <c r="J21" s="33"/>
      <c r="K21" s="35"/>
      <c r="L21" s="35"/>
      <c r="M21" s="35"/>
      <c r="N21" s="35" t="str">
        <f>IF(E21="","",IF(申請書!$D21="指導者",7,IF(申請書!$D21="審判員",8,VLOOKUP(5-COUNTIF(Sheet1!$B$19:$B$24,"&gt;"&amp;DATE(K21,L21,M21)),Sheet1!$A$19:$A$24,1,0))))</f>
        <v/>
      </c>
      <c r="O21" s="35" t="str">
        <f>IF(申請書!$E21="","",$J$6)</f>
        <v/>
      </c>
      <c r="P21" s="35" t="str">
        <f>IF(申請書!$E21="","",$J$7)</f>
        <v/>
      </c>
      <c r="Q21" s="35" t="str">
        <f>IF(申請書!$E21="","",$B$14)</f>
        <v/>
      </c>
      <c r="R21" s="35" t="str">
        <f>IF(申請書!$A21="","",申請書!$A21)</f>
        <v/>
      </c>
      <c r="S21" s="37"/>
      <c r="T21" s="38"/>
      <c r="U21" s="11"/>
      <c r="V21" s="11"/>
      <c r="W21" s="11"/>
      <c r="X21" s="11"/>
      <c r="Y21" s="11"/>
      <c r="Z21" s="11"/>
      <c r="AA21" s="11"/>
      <c r="AB21" s="11"/>
      <c r="AC21" s="11"/>
      <c r="AD21" s="11"/>
      <c r="AE21" s="11"/>
      <c r="AF21" s="11"/>
      <c r="AG21" s="11"/>
      <c r="AH21" s="11"/>
      <c r="AI21" s="11"/>
    </row>
    <row r="22" spans="1:35" ht="15" customHeight="1">
      <c r="A22" s="33" t="str">
        <f>IF(COUNTBLANK(申請書!$D22:$M22)=10,"",IF(AND(申請書!$D22="選手",申請書!$K22=""),"ERROR",IF(OR(申請書!$D22="指導者",申請書!$D22="審判員"),申請書!$D22,VLOOKUP(5-COUNTIF(Sheet1!$B$19:$B$24,"&gt;"&amp;DATE(K22,L22,M22)),Sheet1!$A$19:$E$24,4,0))))</f>
        <v/>
      </c>
      <c r="B22" s="34">
        <f t="shared" si="0"/>
        <v>4</v>
      </c>
      <c r="C22" s="33" t="str">
        <f>IF(申請書!$D22="","",TEXT($J$11,"yyyy")&amp;"年度")</f>
        <v/>
      </c>
      <c r="D22" s="33"/>
      <c r="E22" s="33"/>
      <c r="F22" s="33"/>
      <c r="G22" s="33"/>
      <c r="H22" s="33"/>
      <c r="I22" s="33"/>
      <c r="J22" s="33"/>
      <c r="K22" s="35"/>
      <c r="L22" s="35"/>
      <c r="M22" s="35"/>
      <c r="N22" s="35" t="str">
        <f>IF(E22="","",IF(申請書!$D22="指導者",7,IF(申請書!$D22="審判員",8,VLOOKUP(5-COUNTIF(Sheet1!$B$19:$B$24,"&gt;"&amp;DATE(K22,L22,M22)),Sheet1!$A$19:$A$24,1,0))))</f>
        <v/>
      </c>
      <c r="O22" s="35" t="str">
        <f>IF(申請書!$E22="","",$J$6)</f>
        <v/>
      </c>
      <c r="P22" s="35" t="str">
        <f>IF(申請書!$E22="","",$J$7)</f>
        <v/>
      </c>
      <c r="Q22" s="35" t="str">
        <f>IF(申請書!$E22="","",$B$14)</f>
        <v/>
      </c>
      <c r="R22" s="35" t="str">
        <f>IF(申請書!$A22="","",申請書!$A22)</f>
        <v/>
      </c>
      <c r="S22" s="37"/>
      <c r="T22" s="38"/>
      <c r="U22" s="11"/>
      <c r="V22" s="11"/>
      <c r="W22" s="11"/>
      <c r="X22" s="11"/>
      <c r="Y22" s="11"/>
      <c r="Z22" s="11"/>
      <c r="AA22" s="11"/>
      <c r="AB22" s="11"/>
      <c r="AC22" s="11"/>
      <c r="AD22" s="11"/>
      <c r="AE22" s="11"/>
      <c r="AF22" s="11"/>
      <c r="AG22" s="11"/>
      <c r="AH22" s="11"/>
      <c r="AI22" s="11"/>
    </row>
    <row r="23" spans="1:35" ht="15" customHeight="1">
      <c r="A23" s="33" t="str">
        <f>IF(COUNTBLANK(申請書!$D23:$M23)=10,"",IF(AND(申請書!$D23="選手",申請書!$K23=""),"ERROR",IF(OR(申請書!$D23="指導者",申請書!$D23="審判員"),申請書!$D23,VLOOKUP(5-COUNTIF(Sheet1!$B$19:$B$24,"&gt;"&amp;DATE(K23,L23,M23)),Sheet1!$A$19:$E$24,4,0))))</f>
        <v/>
      </c>
      <c r="B23" s="34">
        <f t="shared" si="0"/>
        <v>5</v>
      </c>
      <c r="C23" s="33" t="str">
        <f>IF(申請書!$D23="","",TEXT($J$11,"yyyy")&amp;"年度")</f>
        <v/>
      </c>
      <c r="D23" s="33"/>
      <c r="E23" s="33"/>
      <c r="F23" s="33"/>
      <c r="G23" s="33"/>
      <c r="H23" s="33"/>
      <c r="I23" s="33"/>
      <c r="J23" s="33"/>
      <c r="K23" s="35"/>
      <c r="L23" s="35"/>
      <c r="M23" s="35"/>
      <c r="N23" s="35" t="str">
        <f>IF(E23="","",IF(申請書!$D23="指導者",7,IF(申請書!$D23="審判員",8,VLOOKUP(5-COUNTIF(Sheet1!$B$19:$B$24,"&gt;"&amp;DATE(K23,L23,M23)),Sheet1!$A$19:$A$24,1,0))))</f>
        <v/>
      </c>
      <c r="O23" s="35" t="str">
        <f>IF(申請書!$E23="","",$J$6)</f>
        <v/>
      </c>
      <c r="P23" s="35" t="str">
        <f>IF(申請書!$E23="","",$J$7)</f>
        <v/>
      </c>
      <c r="Q23" s="35" t="str">
        <f>IF(申請書!$E23="","",$B$14)</f>
        <v/>
      </c>
      <c r="R23" s="35" t="str">
        <f>IF(申請書!$A23="","",申請書!$A23)</f>
        <v/>
      </c>
      <c r="S23" s="37"/>
      <c r="T23" s="38"/>
      <c r="U23" s="11"/>
      <c r="V23" s="11"/>
      <c r="W23" s="11"/>
      <c r="X23" s="11"/>
      <c r="Y23" s="11"/>
      <c r="Z23" s="11"/>
      <c r="AA23" s="11"/>
      <c r="AB23" s="11"/>
      <c r="AC23" s="11"/>
      <c r="AD23" s="11"/>
      <c r="AE23" s="11"/>
      <c r="AF23" s="11"/>
      <c r="AG23" s="11"/>
      <c r="AH23" s="11"/>
      <c r="AI23" s="11"/>
    </row>
    <row r="24" spans="1:35" ht="15" customHeight="1">
      <c r="A24" s="33" t="str">
        <f>IF(COUNTBLANK(申請書!$D24:$M24)=10,"",IF(AND(申請書!$D24="選手",申請書!$K24=""),"ERROR",IF(OR(申請書!$D24="指導者",申請書!$D24="審判員"),申請書!$D24,VLOOKUP(5-COUNTIF(Sheet1!$B$19:$B$24,"&gt;"&amp;DATE(K24,L24,M24)),Sheet1!$A$19:$E$24,4,0))))</f>
        <v/>
      </c>
      <c r="B24" s="34">
        <f t="shared" si="0"/>
        <v>6</v>
      </c>
      <c r="C24" s="33" t="str">
        <f>IF(申請書!$D24="","",TEXT($J$11,"yyyy")&amp;"年度")</f>
        <v/>
      </c>
      <c r="D24" s="33"/>
      <c r="E24" s="33"/>
      <c r="F24" s="33"/>
      <c r="G24" s="33"/>
      <c r="H24" s="33"/>
      <c r="I24" s="33"/>
      <c r="J24" s="33"/>
      <c r="K24" s="35"/>
      <c r="L24" s="35"/>
      <c r="M24" s="35"/>
      <c r="N24" s="35" t="str">
        <f>IF(E24="","",IF(申請書!$D24="指導者",7,IF(申請書!$D24="審判員",8,VLOOKUP(5-COUNTIF(Sheet1!$B$19:$B$24,"&gt;"&amp;DATE(K24,L24,M24)),Sheet1!$A$19:$A$24,1,0))))</f>
        <v/>
      </c>
      <c r="O24" s="35" t="str">
        <f>IF(申請書!$E24="","",$J$6)</f>
        <v/>
      </c>
      <c r="P24" s="35" t="str">
        <f>IF(申請書!$E24="","",$J$7)</f>
        <v/>
      </c>
      <c r="Q24" s="35" t="str">
        <f>IF(申請書!$E24="","",$B$14)</f>
        <v/>
      </c>
      <c r="R24" s="35" t="str">
        <f>IF(申請書!$A24="","",申請書!$A24)</f>
        <v/>
      </c>
      <c r="S24" s="37"/>
      <c r="T24" s="38"/>
      <c r="U24" s="11"/>
      <c r="V24" s="11"/>
      <c r="W24" s="11"/>
      <c r="X24" s="11"/>
      <c r="Y24" s="11"/>
      <c r="Z24" s="11"/>
      <c r="AA24" s="11"/>
      <c r="AB24" s="11"/>
      <c r="AC24" s="11"/>
      <c r="AD24" s="11"/>
      <c r="AE24" s="11"/>
      <c r="AF24" s="11"/>
      <c r="AG24" s="11"/>
      <c r="AH24" s="11"/>
      <c r="AI24" s="11"/>
    </row>
    <row r="25" spans="1:35" ht="15" customHeight="1">
      <c r="A25" s="33" t="str">
        <f>IF(COUNTBLANK(申請書!$D25:$M25)=10,"",IF(AND(申請書!$D25="選手",申請書!$K25=""),"ERROR",IF(OR(申請書!$D25="指導者",申請書!$D25="審判員"),申請書!$D25,VLOOKUP(5-COUNTIF(Sheet1!$B$19:$B$24,"&gt;"&amp;DATE(K25,L25,M25)),Sheet1!$A$19:$E$24,4,0))))</f>
        <v/>
      </c>
      <c r="B25" s="34">
        <f t="shared" si="0"/>
        <v>7</v>
      </c>
      <c r="C25" s="33" t="str">
        <f>IF(申請書!$D25="","",TEXT($J$11,"yyyy")&amp;"年度")</f>
        <v/>
      </c>
      <c r="D25" s="33"/>
      <c r="E25" s="33"/>
      <c r="F25" s="33"/>
      <c r="G25" s="33"/>
      <c r="H25" s="33"/>
      <c r="I25" s="33"/>
      <c r="J25" s="33"/>
      <c r="K25" s="35"/>
      <c r="L25" s="35"/>
      <c r="M25" s="35"/>
      <c r="N25" s="35" t="str">
        <f>IF(E25="","",IF(申請書!$D25="指導者",7,IF(申請書!$D25="審判員",8,VLOOKUP(5-COUNTIF(Sheet1!$B$19:$B$24,"&gt;"&amp;DATE(K25,L25,M25)),Sheet1!$A$19:$A$24,1,0))))</f>
        <v/>
      </c>
      <c r="O25" s="35" t="str">
        <f>IF(申請書!$E25="","",$J$6)</f>
        <v/>
      </c>
      <c r="P25" s="35" t="str">
        <f>IF(申請書!$E25="","",$J$7)</f>
        <v/>
      </c>
      <c r="Q25" s="35" t="str">
        <f>IF(申請書!$E25="","",$B$14)</f>
        <v/>
      </c>
      <c r="R25" s="35" t="str">
        <f>IF(申請書!$A25="","",申請書!$A25)</f>
        <v/>
      </c>
      <c r="S25" s="37"/>
      <c r="T25" s="38"/>
      <c r="U25" s="11"/>
      <c r="V25" s="11"/>
      <c r="W25" s="11"/>
      <c r="X25" s="11"/>
      <c r="Y25" s="11"/>
      <c r="Z25" s="11"/>
      <c r="AA25" s="11"/>
      <c r="AB25" s="11"/>
      <c r="AC25" s="11"/>
      <c r="AD25" s="11"/>
      <c r="AE25" s="11"/>
      <c r="AF25" s="11"/>
      <c r="AG25" s="11"/>
      <c r="AH25" s="11"/>
      <c r="AI25" s="11"/>
    </row>
    <row r="26" spans="1:35" ht="15" customHeight="1">
      <c r="A26" s="33" t="str">
        <f>IF(COUNTBLANK(申請書!$D26:$M26)=10,"",IF(AND(申請書!$D26="選手",申請書!$K26=""),"ERROR",IF(OR(申請書!$D26="指導者",申請書!$D26="審判員"),申請書!$D26,VLOOKUP(5-COUNTIF(Sheet1!$B$19:$B$24,"&gt;"&amp;DATE(K26,L26,M26)),Sheet1!$A$19:$E$24,4,0))))</f>
        <v/>
      </c>
      <c r="B26" s="34">
        <f t="shared" si="0"/>
        <v>8</v>
      </c>
      <c r="C26" s="33" t="str">
        <f>IF(申請書!$D26="","",TEXT($J$11,"yyyy")&amp;"年度")</f>
        <v/>
      </c>
      <c r="D26" s="33"/>
      <c r="E26" s="33"/>
      <c r="F26" s="33"/>
      <c r="G26" s="33"/>
      <c r="H26" s="33"/>
      <c r="I26" s="33"/>
      <c r="J26" s="33"/>
      <c r="K26" s="35"/>
      <c r="L26" s="35"/>
      <c r="M26" s="35"/>
      <c r="N26" s="35" t="str">
        <f>IF(E26="","",IF(申請書!$D26="指導者",7,IF(申請書!$D26="審判員",8,VLOOKUP(5-COUNTIF(Sheet1!$B$19:$B$24,"&gt;"&amp;DATE(K26,L26,M26)),Sheet1!$A$19:$A$24,1,0))))</f>
        <v/>
      </c>
      <c r="O26" s="35" t="str">
        <f>IF(申請書!$E26="","",$J$6)</f>
        <v/>
      </c>
      <c r="P26" s="35" t="str">
        <f>IF(申請書!$E26="","",$J$7)</f>
        <v/>
      </c>
      <c r="Q26" s="35" t="str">
        <f>IF(申請書!$E26="","",$B$14)</f>
        <v/>
      </c>
      <c r="R26" s="35" t="str">
        <f>IF(申請書!$A26="","",申請書!$A26)</f>
        <v/>
      </c>
      <c r="S26" s="37"/>
      <c r="T26" s="38"/>
      <c r="U26" s="11"/>
      <c r="V26" s="11"/>
      <c r="W26" s="11"/>
      <c r="X26" s="11"/>
      <c r="Y26" s="11"/>
      <c r="Z26" s="11"/>
      <c r="AA26" s="11"/>
      <c r="AB26" s="11"/>
      <c r="AC26" s="11"/>
      <c r="AD26" s="11"/>
      <c r="AE26" s="11"/>
      <c r="AF26" s="11"/>
      <c r="AG26" s="11"/>
      <c r="AH26" s="11"/>
      <c r="AI26" s="11"/>
    </row>
    <row r="27" spans="1:35" ht="15" customHeight="1">
      <c r="A27" s="33" t="str">
        <f>IF(COUNTBLANK(申請書!$D27:$M27)=10,"",IF(AND(申請書!$D27="選手",申請書!$K27=""),"ERROR",IF(OR(申請書!$D27="指導者",申請書!$D27="審判員"),申請書!$D27,VLOOKUP(5-COUNTIF(Sheet1!$B$19:$B$24,"&gt;"&amp;DATE(K27,L27,M27)),Sheet1!$A$19:$E$24,4,0))))</f>
        <v/>
      </c>
      <c r="B27" s="34">
        <f t="shared" si="0"/>
        <v>9</v>
      </c>
      <c r="C27" s="33" t="str">
        <f>IF(申請書!$D27="","",TEXT($J$11,"yyyy")&amp;"年度")</f>
        <v/>
      </c>
      <c r="D27" s="33"/>
      <c r="E27" s="33"/>
      <c r="F27" s="33"/>
      <c r="G27" s="33"/>
      <c r="H27" s="33"/>
      <c r="I27" s="33"/>
      <c r="J27" s="33"/>
      <c r="K27" s="35"/>
      <c r="L27" s="35"/>
      <c r="M27" s="35"/>
      <c r="N27" s="35" t="str">
        <f>IF(E27="","",IF(申請書!$D27="指導者",7,IF(申請書!$D27="審判員",8,VLOOKUP(5-COUNTIF(Sheet1!$B$19:$B$24,"&gt;"&amp;DATE(K27,L27,M27)),Sheet1!$A$19:$A$24,1,0))))</f>
        <v/>
      </c>
      <c r="O27" s="35" t="str">
        <f>IF(申請書!$E27="","",$J$6)</f>
        <v/>
      </c>
      <c r="P27" s="35" t="str">
        <f>IF(申請書!$E27="","",$J$7)</f>
        <v/>
      </c>
      <c r="Q27" s="35" t="str">
        <f>IF(申請書!$E27="","",$B$14)</f>
        <v/>
      </c>
      <c r="R27" s="35" t="str">
        <f>IF(申請書!$A27="","",申請書!$A27)</f>
        <v/>
      </c>
      <c r="S27" s="37"/>
      <c r="T27" s="38"/>
      <c r="U27" s="11"/>
      <c r="V27" s="11"/>
      <c r="W27" s="11"/>
      <c r="X27" s="11"/>
      <c r="Y27" s="11"/>
      <c r="Z27" s="11"/>
      <c r="AA27" s="11"/>
      <c r="AB27" s="11"/>
      <c r="AC27" s="11"/>
      <c r="AD27" s="11"/>
      <c r="AE27" s="11"/>
      <c r="AF27" s="11"/>
      <c r="AG27" s="11"/>
      <c r="AH27" s="11"/>
      <c r="AI27" s="11"/>
    </row>
    <row r="28" spans="1:35" ht="15" customHeight="1">
      <c r="A28" s="33" t="str">
        <f>IF(COUNTBLANK(申請書!$D28:$M28)=10,"",IF(AND(申請書!$D28="選手",申請書!$K28=""),"ERROR",IF(OR(申請書!$D28="指導者",申請書!$D28="審判員"),申請書!$D28,VLOOKUP(5-COUNTIF(Sheet1!$B$19:$B$24,"&gt;"&amp;DATE(K28,L28,M28)),Sheet1!$A$19:$E$24,4,0))))</f>
        <v/>
      </c>
      <c r="B28" s="34">
        <f t="shared" si="0"/>
        <v>10</v>
      </c>
      <c r="C28" s="33" t="str">
        <f>IF(申請書!$D28="","",TEXT($J$11,"yyyy")&amp;"年度")</f>
        <v/>
      </c>
      <c r="D28" s="33"/>
      <c r="E28" s="33"/>
      <c r="F28" s="33"/>
      <c r="G28" s="33"/>
      <c r="H28" s="33"/>
      <c r="I28" s="33"/>
      <c r="J28" s="33"/>
      <c r="K28" s="35"/>
      <c r="L28" s="35"/>
      <c r="M28" s="35"/>
      <c r="N28" s="35" t="str">
        <f>IF(E28="","",IF(申請書!$D28="指導者",7,IF(申請書!$D28="審判員",8,VLOOKUP(5-COUNTIF(Sheet1!$B$19:$B$24,"&gt;"&amp;DATE(K28,L28,M28)),Sheet1!$A$19:$A$24,1,0))))</f>
        <v/>
      </c>
      <c r="O28" s="35" t="str">
        <f>IF(申請書!$E28="","",$J$6)</f>
        <v/>
      </c>
      <c r="P28" s="35" t="str">
        <f>IF(申請書!$E28="","",$J$7)</f>
        <v/>
      </c>
      <c r="Q28" s="35" t="str">
        <f>IF(申請書!$E28="","",$B$14)</f>
        <v/>
      </c>
      <c r="R28" s="35" t="str">
        <f>IF(申請書!$A28="","",申請書!$A28)</f>
        <v/>
      </c>
      <c r="S28" s="37"/>
      <c r="T28" s="38"/>
      <c r="U28" s="11"/>
      <c r="V28" s="11"/>
      <c r="W28" s="11"/>
      <c r="X28" s="11"/>
      <c r="Y28" s="11"/>
      <c r="Z28" s="11"/>
      <c r="AA28" s="11"/>
      <c r="AB28" s="11"/>
      <c r="AC28" s="11"/>
      <c r="AD28" s="11"/>
      <c r="AE28" s="11"/>
      <c r="AF28" s="11"/>
      <c r="AG28" s="11"/>
      <c r="AH28" s="11"/>
      <c r="AI28" s="11"/>
    </row>
    <row r="29" spans="1:35" ht="15" customHeight="1">
      <c r="A29" s="33" t="str">
        <f>IF(COUNTBLANK(申請書!$D29:$M29)=10,"",IF(AND(申請書!$D29="選手",申請書!$K29=""),"ERROR",IF(OR(申請書!$D29="指導者",申請書!$D29="審判員"),申請書!$D29,VLOOKUP(5-COUNTIF(Sheet1!$B$19:$B$24,"&gt;"&amp;DATE(K29,L29,M29)),Sheet1!$A$19:$E$24,4,0))))</f>
        <v/>
      </c>
      <c r="B29" s="34">
        <f t="shared" si="0"/>
        <v>11</v>
      </c>
      <c r="C29" s="33" t="str">
        <f>IF(申請書!$D29="","",TEXT($J$11,"yyyy")&amp;"年度")</f>
        <v/>
      </c>
      <c r="D29" s="33"/>
      <c r="E29" s="33"/>
      <c r="F29" s="33"/>
      <c r="G29" s="33"/>
      <c r="H29" s="33"/>
      <c r="I29" s="33"/>
      <c r="J29" s="33"/>
      <c r="K29" s="35"/>
      <c r="L29" s="35"/>
      <c r="M29" s="35"/>
      <c r="N29" s="35" t="str">
        <f>IF(E29="","",IF(申請書!$D29="指導者",7,IF(申請書!$D29="審判員",8,VLOOKUP(5-COUNTIF(Sheet1!$B$19:$B$24,"&gt;"&amp;DATE(K29,L29,M29)),Sheet1!$A$19:$A$24,1,0))))</f>
        <v/>
      </c>
      <c r="O29" s="35" t="str">
        <f>IF(申請書!$E29="","",$J$6)</f>
        <v/>
      </c>
      <c r="P29" s="35" t="str">
        <f>IF(申請書!$E29="","",$J$7)</f>
        <v/>
      </c>
      <c r="Q29" s="35" t="str">
        <f>IF(申請書!$E29="","",$B$14)</f>
        <v/>
      </c>
      <c r="R29" s="35" t="str">
        <f>IF(申請書!$A29="","",申請書!$A29)</f>
        <v/>
      </c>
      <c r="S29" s="37"/>
      <c r="T29" s="38"/>
      <c r="U29" s="11"/>
      <c r="V29" s="11"/>
      <c r="W29" s="11"/>
      <c r="X29" s="11"/>
      <c r="Y29" s="11"/>
      <c r="Z29" s="11"/>
      <c r="AA29" s="11"/>
      <c r="AB29" s="11"/>
      <c r="AC29" s="11"/>
      <c r="AD29" s="11"/>
      <c r="AE29" s="11"/>
      <c r="AF29" s="11"/>
      <c r="AG29" s="11"/>
      <c r="AH29" s="11"/>
      <c r="AI29" s="11"/>
    </row>
    <row r="30" spans="1:35" ht="15" customHeight="1">
      <c r="A30" s="33" t="str">
        <f>IF(COUNTBLANK(申請書!$D30:$M30)=10,"",IF(AND(申請書!$D30="選手",申請書!$K30=""),"ERROR",IF(OR(申請書!$D30="指導者",申請書!$D30="審判員"),申請書!$D30,VLOOKUP(5-COUNTIF(Sheet1!$B$19:$B$24,"&gt;"&amp;DATE(K30,L30,M30)),Sheet1!$A$19:$E$24,4,0))))</f>
        <v/>
      </c>
      <c r="B30" s="34">
        <f t="shared" si="0"/>
        <v>12</v>
      </c>
      <c r="C30" s="33" t="str">
        <f>IF(申請書!$D30="","",TEXT($J$11,"yyyy")&amp;"年度")</f>
        <v/>
      </c>
      <c r="D30" s="33"/>
      <c r="E30" s="33"/>
      <c r="F30" s="33"/>
      <c r="G30" s="33"/>
      <c r="H30" s="33"/>
      <c r="I30" s="33"/>
      <c r="J30" s="33"/>
      <c r="K30" s="35"/>
      <c r="L30" s="35"/>
      <c r="M30" s="35"/>
      <c r="N30" s="35" t="str">
        <f>IF(E30="","",IF(申請書!$D30="指導者",7,IF(申請書!$D30="審判員",8,VLOOKUP(5-COUNTIF(Sheet1!$B$19:$B$24,"&gt;"&amp;DATE(K30,L30,M30)),Sheet1!$A$19:$A$24,1,0))))</f>
        <v/>
      </c>
      <c r="O30" s="35" t="str">
        <f>IF(申請書!$E30="","",$J$6)</f>
        <v/>
      </c>
      <c r="P30" s="35" t="str">
        <f>IF(申請書!$E30="","",$J$7)</f>
        <v/>
      </c>
      <c r="Q30" s="35" t="str">
        <f>IF(申請書!$E30="","",$B$14)</f>
        <v/>
      </c>
      <c r="R30" s="35" t="str">
        <f>IF(申請書!$A30="","",申請書!$A30)</f>
        <v/>
      </c>
      <c r="S30" s="37"/>
      <c r="T30" s="38"/>
      <c r="U30" s="11"/>
      <c r="V30" s="11"/>
      <c r="W30" s="11"/>
      <c r="X30" s="11"/>
      <c r="Y30" s="11"/>
      <c r="Z30" s="11"/>
      <c r="AA30" s="11"/>
      <c r="AB30" s="11"/>
      <c r="AC30" s="11"/>
      <c r="AD30" s="11"/>
      <c r="AE30" s="11"/>
      <c r="AF30" s="11"/>
      <c r="AG30" s="11"/>
      <c r="AH30" s="11"/>
      <c r="AI30" s="11"/>
    </row>
    <row r="31" spans="1:35" ht="15" customHeight="1">
      <c r="A31" s="33" t="str">
        <f>IF(COUNTBLANK(申請書!$D31:$M31)=10,"",IF(AND(申請書!$D31="選手",申請書!$K31=""),"ERROR",IF(OR(申請書!$D31="指導者",申請書!$D31="審判員"),申請書!$D31,VLOOKUP(5-COUNTIF(Sheet1!$B$19:$B$24,"&gt;"&amp;DATE(K31,L31,M31)),Sheet1!$A$19:$E$24,4,0))))</f>
        <v/>
      </c>
      <c r="B31" s="34">
        <f t="shared" si="0"/>
        <v>13</v>
      </c>
      <c r="C31" s="33" t="str">
        <f>IF(申請書!$D31="","",TEXT($J$11,"yyyy")&amp;"年度")</f>
        <v/>
      </c>
      <c r="D31" s="33"/>
      <c r="E31" s="33"/>
      <c r="F31" s="33"/>
      <c r="G31" s="33"/>
      <c r="H31" s="33"/>
      <c r="I31" s="33"/>
      <c r="J31" s="33"/>
      <c r="K31" s="35"/>
      <c r="L31" s="35"/>
      <c r="M31" s="35"/>
      <c r="N31" s="35" t="str">
        <f>IF(E31="","",IF(申請書!$D31="指導者",7,IF(申請書!$D31="審判員",8,VLOOKUP(5-COUNTIF(Sheet1!$B$19:$B$24,"&gt;"&amp;DATE(K31,L31,M31)),Sheet1!$A$19:$A$24,1,0))))</f>
        <v/>
      </c>
      <c r="O31" s="35" t="str">
        <f>IF(申請書!$E31="","",$J$6)</f>
        <v/>
      </c>
      <c r="P31" s="35" t="str">
        <f>IF(申請書!$E31="","",$J$7)</f>
        <v/>
      </c>
      <c r="Q31" s="35" t="str">
        <f>IF(申請書!$E31="","",$B$14)</f>
        <v/>
      </c>
      <c r="R31" s="35" t="str">
        <f>IF(申請書!$A31="","",申請書!$A31)</f>
        <v/>
      </c>
      <c r="S31" s="37"/>
      <c r="T31" s="38"/>
      <c r="U31" s="11"/>
      <c r="V31" s="11"/>
      <c r="W31" s="11"/>
      <c r="X31" s="11"/>
      <c r="Y31" s="11"/>
      <c r="Z31" s="11"/>
      <c r="AA31" s="11"/>
      <c r="AB31" s="11"/>
      <c r="AC31" s="11"/>
      <c r="AD31" s="11"/>
      <c r="AE31" s="11"/>
      <c r="AF31" s="11"/>
      <c r="AG31" s="11"/>
      <c r="AH31" s="11"/>
      <c r="AI31" s="11"/>
    </row>
    <row r="32" spans="1:35" ht="15" customHeight="1">
      <c r="A32" s="33" t="str">
        <f>IF(COUNTBLANK(申請書!$D32:$M32)=10,"",IF(AND(申請書!$D32="選手",申請書!$K32=""),"ERROR",IF(OR(申請書!$D32="指導者",申請書!$D32="審判員"),申請書!$D32,VLOOKUP(5-COUNTIF(Sheet1!$B$19:$B$24,"&gt;"&amp;DATE(K32,L32,M32)),Sheet1!$A$19:$E$24,4,0))))</f>
        <v/>
      </c>
      <c r="B32" s="34">
        <f t="shared" si="0"/>
        <v>14</v>
      </c>
      <c r="C32" s="33" t="str">
        <f>IF(申請書!$D32="","",TEXT($J$11,"yyyy")&amp;"年度")</f>
        <v/>
      </c>
      <c r="D32" s="33"/>
      <c r="E32" s="33"/>
      <c r="F32" s="33"/>
      <c r="G32" s="33"/>
      <c r="H32" s="33"/>
      <c r="I32" s="33"/>
      <c r="J32" s="33"/>
      <c r="K32" s="35"/>
      <c r="L32" s="35"/>
      <c r="M32" s="35"/>
      <c r="N32" s="35" t="str">
        <f>IF(E32="","",IF(申請書!$D32="指導者",7,IF(申請書!$D32="審判員",8,VLOOKUP(5-COUNTIF(Sheet1!$B$19:$B$24,"&gt;"&amp;DATE(K32,L32,M32)),Sheet1!$A$19:$A$24,1,0))))</f>
        <v/>
      </c>
      <c r="O32" s="35" t="str">
        <f>IF(申請書!$E32="","",$J$6)</f>
        <v/>
      </c>
      <c r="P32" s="35" t="str">
        <f>IF(申請書!$E32="","",$J$7)</f>
        <v/>
      </c>
      <c r="Q32" s="35" t="str">
        <f>IF(申請書!$E32="","",$B$14)</f>
        <v/>
      </c>
      <c r="R32" s="35" t="str">
        <f>IF(申請書!$A32="","",申請書!$A32)</f>
        <v/>
      </c>
      <c r="S32" s="37"/>
      <c r="T32" s="38"/>
      <c r="U32" s="11"/>
      <c r="V32" s="11"/>
      <c r="W32" s="11"/>
      <c r="X32" s="11"/>
      <c r="Y32" s="11"/>
      <c r="Z32" s="11"/>
      <c r="AA32" s="11"/>
      <c r="AB32" s="11"/>
      <c r="AC32" s="11"/>
      <c r="AD32" s="11"/>
      <c r="AE32" s="11"/>
      <c r="AF32" s="11"/>
      <c r="AG32" s="11"/>
      <c r="AH32" s="11"/>
      <c r="AI32" s="11"/>
    </row>
    <row r="33" spans="1:35" ht="15" customHeight="1">
      <c r="A33" s="33" t="str">
        <f>IF(COUNTBLANK(申請書!$D33:$M33)=10,"",IF(AND(申請書!$D33="選手",申請書!$K33=""),"ERROR",IF(OR(申請書!$D33="指導者",申請書!$D33="審判員"),申請書!$D33,VLOOKUP(5-COUNTIF(Sheet1!$B$19:$B$24,"&gt;"&amp;DATE(K33,L33,M33)),Sheet1!$A$19:$E$24,4,0))))</f>
        <v/>
      </c>
      <c r="B33" s="34">
        <f t="shared" si="0"/>
        <v>15</v>
      </c>
      <c r="C33" s="33" t="str">
        <f>IF(申請書!$D33="","",TEXT($J$11,"yyyy")&amp;"年度")</f>
        <v/>
      </c>
      <c r="D33" s="33"/>
      <c r="E33" s="33"/>
      <c r="F33" s="33"/>
      <c r="G33" s="33"/>
      <c r="H33" s="33"/>
      <c r="I33" s="33"/>
      <c r="J33" s="33"/>
      <c r="K33" s="35"/>
      <c r="L33" s="35"/>
      <c r="M33" s="35"/>
      <c r="N33" s="35" t="str">
        <f>IF(E33="","",IF(申請書!$D33="指導者",7,IF(申請書!$D33="審判員",8,VLOOKUP(5-COUNTIF(Sheet1!$B$19:$B$24,"&gt;"&amp;DATE(K33,L33,M33)),Sheet1!$A$19:$A$24,1,0))))</f>
        <v/>
      </c>
      <c r="O33" s="35" t="str">
        <f>IF(申請書!$E33="","",$J$6)</f>
        <v/>
      </c>
      <c r="P33" s="35" t="str">
        <f>IF(申請書!$E33="","",$J$7)</f>
        <v/>
      </c>
      <c r="Q33" s="35" t="str">
        <f>IF(申請書!$E33="","",$B$14)</f>
        <v/>
      </c>
      <c r="R33" s="35" t="str">
        <f>IF(申請書!$A33="","",申請書!$A33)</f>
        <v/>
      </c>
      <c r="S33" s="37"/>
      <c r="T33" s="38"/>
      <c r="U33" s="11"/>
      <c r="V33" s="11"/>
      <c r="W33" s="11"/>
      <c r="X33" s="11"/>
      <c r="Y33" s="11"/>
      <c r="Z33" s="11"/>
      <c r="AA33" s="11"/>
      <c r="AB33" s="11"/>
      <c r="AC33" s="11"/>
      <c r="AD33" s="11"/>
      <c r="AE33" s="11"/>
      <c r="AF33" s="11"/>
      <c r="AG33" s="11"/>
      <c r="AH33" s="11"/>
      <c r="AI33" s="11"/>
    </row>
    <row r="34" spans="1:35" ht="15" customHeight="1">
      <c r="A34" s="33" t="str">
        <f>IF(COUNTBLANK(申請書!$D34:$M34)=10,"",IF(AND(申請書!$D34="選手",申請書!$K34=""),"ERROR",IF(OR(申請書!$D34="指導者",申請書!$D34="審判員"),申請書!$D34,VLOOKUP(5-COUNTIF(Sheet1!$B$19:$B$24,"&gt;"&amp;DATE(K34,L34,M34)),Sheet1!$A$19:$E$24,4,0))))</f>
        <v/>
      </c>
      <c r="B34" s="34">
        <f t="shared" si="0"/>
        <v>16</v>
      </c>
      <c r="C34" s="33" t="str">
        <f>IF(申請書!$D34="","",TEXT($J$11,"yyyy")&amp;"年度")</f>
        <v/>
      </c>
      <c r="D34" s="33"/>
      <c r="E34" s="33"/>
      <c r="F34" s="33"/>
      <c r="G34" s="33"/>
      <c r="H34" s="33"/>
      <c r="I34" s="33"/>
      <c r="J34" s="33"/>
      <c r="K34" s="35"/>
      <c r="L34" s="35"/>
      <c r="M34" s="35"/>
      <c r="N34" s="35" t="str">
        <f>IF(E34="","",IF(申請書!$D34="指導者",7,IF(申請書!$D34="審判員",8,VLOOKUP(5-COUNTIF(Sheet1!$B$19:$B$24,"&gt;"&amp;DATE(K34,L34,M34)),Sheet1!$A$19:$A$24,1,0))))</f>
        <v/>
      </c>
      <c r="O34" s="35" t="str">
        <f>IF(申請書!$E34="","",$J$6)</f>
        <v/>
      </c>
      <c r="P34" s="35" t="str">
        <f>IF(申請書!$E34="","",$J$7)</f>
        <v/>
      </c>
      <c r="Q34" s="35" t="str">
        <f>IF(申請書!$E34="","",$B$14)</f>
        <v/>
      </c>
      <c r="R34" s="35" t="str">
        <f>IF(申請書!$A34="","",申請書!$A34)</f>
        <v/>
      </c>
      <c r="S34" s="37"/>
      <c r="T34" s="38"/>
      <c r="U34" s="11"/>
      <c r="V34" s="11"/>
      <c r="W34" s="11"/>
      <c r="X34" s="11"/>
      <c r="Y34" s="11"/>
      <c r="Z34" s="11"/>
      <c r="AA34" s="11"/>
      <c r="AB34" s="11"/>
      <c r="AC34" s="11"/>
      <c r="AD34" s="11"/>
      <c r="AE34" s="11"/>
      <c r="AF34" s="11"/>
      <c r="AG34" s="11"/>
      <c r="AH34" s="11"/>
      <c r="AI34" s="11"/>
    </row>
    <row r="35" spans="1:35" ht="15" customHeight="1">
      <c r="A35" s="33" t="str">
        <f>IF(COUNTBLANK(申請書!$D35:$M35)=10,"",IF(AND(申請書!$D35="選手",申請書!$K35=""),"ERROR",IF(OR(申請書!$D35="指導者",申請書!$D35="審判員"),申請書!$D35,VLOOKUP(5-COUNTIF(Sheet1!$B$19:$B$24,"&gt;"&amp;DATE(K35,L35,M35)),Sheet1!$A$19:$E$24,4,0))))</f>
        <v/>
      </c>
      <c r="B35" s="34">
        <f t="shared" si="0"/>
        <v>17</v>
      </c>
      <c r="C35" s="33" t="str">
        <f>IF(申請書!$D35="","",TEXT($J$11,"yyyy")&amp;"年度")</f>
        <v/>
      </c>
      <c r="D35" s="33"/>
      <c r="E35" s="33"/>
      <c r="F35" s="33"/>
      <c r="G35" s="33"/>
      <c r="H35" s="33"/>
      <c r="I35" s="33"/>
      <c r="J35" s="33"/>
      <c r="K35" s="35"/>
      <c r="L35" s="35"/>
      <c r="M35" s="35"/>
      <c r="N35" s="35" t="str">
        <f>IF(E35="","",IF(申請書!$D35="指導者",7,IF(申請書!$D35="審判員",8,VLOOKUP(5-COUNTIF(Sheet1!$B$19:$B$24,"&gt;"&amp;DATE(K35,L35,M35)),Sheet1!$A$19:$A$24,1,0))))</f>
        <v/>
      </c>
      <c r="O35" s="35" t="str">
        <f>IF(申請書!$E35="","",$J$6)</f>
        <v/>
      </c>
      <c r="P35" s="35" t="str">
        <f>IF(申請書!$E35="","",$J$7)</f>
        <v/>
      </c>
      <c r="Q35" s="35" t="str">
        <f>IF(申請書!$E35="","",$B$14)</f>
        <v/>
      </c>
      <c r="R35" s="35" t="str">
        <f>IF(申請書!$A35="","",申請書!$A35)</f>
        <v/>
      </c>
      <c r="S35" s="37"/>
      <c r="T35" s="38"/>
      <c r="U35" s="11"/>
      <c r="V35" s="11"/>
      <c r="W35" s="11"/>
      <c r="X35" s="11"/>
      <c r="Y35" s="11"/>
      <c r="Z35" s="11"/>
      <c r="AA35" s="11"/>
      <c r="AB35" s="11"/>
      <c r="AC35" s="11"/>
      <c r="AD35" s="11"/>
      <c r="AE35" s="11"/>
      <c r="AF35" s="11"/>
      <c r="AG35" s="11"/>
      <c r="AH35" s="11"/>
      <c r="AI35" s="11"/>
    </row>
    <row r="36" spans="1:35" ht="15" customHeight="1">
      <c r="A36" s="33" t="str">
        <f>IF(COUNTBLANK(申請書!$D36:$M36)=10,"",IF(AND(申請書!$D36="選手",申請書!$K36=""),"ERROR",IF(OR(申請書!$D36="指導者",申請書!$D36="審判員"),申請書!$D36,VLOOKUP(5-COUNTIF(Sheet1!$B$19:$B$24,"&gt;"&amp;DATE(K36,L36,M36)),Sheet1!$A$19:$E$24,4,0))))</f>
        <v/>
      </c>
      <c r="B36" s="34">
        <f t="shared" si="0"/>
        <v>18</v>
      </c>
      <c r="C36" s="33" t="str">
        <f>IF(申請書!$D36="","",TEXT($J$11,"yyyy")&amp;"年度")</f>
        <v/>
      </c>
      <c r="D36" s="33"/>
      <c r="E36" s="33"/>
      <c r="F36" s="33"/>
      <c r="G36" s="33"/>
      <c r="H36" s="33"/>
      <c r="I36" s="33"/>
      <c r="J36" s="33"/>
      <c r="K36" s="35"/>
      <c r="L36" s="35"/>
      <c r="M36" s="35"/>
      <c r="N36" s="35" t="str">
        <f>IF(E36="","",IF(申請書!$D36="指導者",7,IF(申請書!$D36="審判員",8,VLOOKUP(5-COUNTIF(Sheet1!$B$19:$B$24,"&gt;"&amp;DATE(K36,L36,M36)),Sheet1!$A$19:$A$24,1,0))))</f>
        <v/>
      </c>
      <c r="O36" s="35" t="str">
        <f>IF(申請書!$E36="","",$J$6)</f>
        <v/>
      </c>
      <c r="P36" s="35" t="str">
        <f>IF(申請書!$E36="","",$J$7)</f>
        <v/>
      </c>
      <c r="Q36" s="35" t="str">
        <f>IF(申請書!$E36="","",$B$14)</f>
        <v/>
      </c>
      <c r="R36" s="35" t="str">
        <f>IF(申請書!$A36="","",申請書!$A36)</f>
        <v/>
      </c>
      <c r="S36" s="37"/>
      <c r="T36" s="38"/>
      <c r="U36" s="11"/>
      <c r="V36" s="11"/>
      <c r="W36" s="11"/>
      <c r="X36" s="11"/>
      <c r="Y36" s="11"/>
      <c r="Z36" s="11"/>
      <c r="AA36" s="11"/>
      <c r="AB36" s="11"/>
      <c r="AC36" s="11"/>
      <c r="AD36" s="11"/>
      <c r="AE36" s="11"/>
      <c r="AF36" s="11"/>
      <c r="AG36" s="11"/>
      <c r="AH36" s="11"/>
      <c r="AI36" s="11"/>
    </row>
    <row r="37" spans="1:35" ht="15" customHeight="1">
      <c r="A37" s="33" t="str">
        <f>IF(COUNTBLANK(申請書!$D37:$M37)=10,"",IF(AND(申請書!$D37="選手",申請書!$K37=""),"ERROR",IF(OR(申請書!$D37="指導者",申請書!$D37="審判員"),申請書!$D37,VLOOKUP(5-COUNTIF(Sheet1!$B$19:$B$24,"&gt;"&amp;DATE(K37,L37,M37)),Sheet1!$A$19:$E$24,4,0))))</f>
        <v/>
      </c>
      <c r="B37" s="34">
        <f t="shared" si="0"/>
        <v>19</v>
      </c>
      <c r="C37" s="33" t="str">
        <f>IF(申請書!$D37="","",TEXT($J$11,"yyyy")&amp;"年度")</f>
        <v/>
      </c>
      <c r="D37" s="33"/>
      <c r="E37" s="33"/>
      <c r="F37" s="33"/>
      <c r="G37" s="33"/>
      <c r="H37" s="33"/>
      <c r="I37" s="33"/>
      <c r="J37" s="33"/>
      <c r="K37" s="35"/>
      <c r="L37" s="35"/>
      <c r="M37" s="35"/>
      <c r="N37" s="35" t="str">
        <f>IF(E37="","",IF(申請書!$D37="指導者",7,IF(申請書!$D37="審判員",8,VLOOKUP(5-COUNTIF(Sheet1!$B$19:$B$24,"&gt;"&amp;DATE(K37,L37,M37)),Sheet1!$A$19:$A$24,1,0))))</f>
        <v/>
      </c>
      <c r="O37" s="35" t="str">
        <f>IF(申請書!$E37="","",$J$6)</f>
        <v/>
      </c>
      <c r="P37" s="35" t="str">
        <f>IF(申請書!$E37="","",$J$7)</f>
        <v/>
      </c>
      <c r="Q37" s="35" t="str">
        <f>IF(申請書!$E37="","",$B$14)</f>
        <v/>
      </c>
      <c r="R37" s="35" t="str">
        <f>IF(申請書!$A37="","",申請書!$A37)</f>
        <v/>
      </c>
      <c r="S37" s="37"/>
      <c r="T37" s="38"/>
      <c r="U37" s="11"/>
      <c r="V37" s="11"/>
      <c r="W37" s="11"/>
      <c r="X37" s="11"/>
      <c r="Y37" s="11"/>
      <c r="Z37" s="11"/>
      <c r="AA37" s="11"/>
      <c r="AB37" s="11"/>
      <c r="AC37" s="11"/>
      <c r="AD37" s="11"/>
      <c r="AE37" s="11"/>
      <c r="AF37" s="11"/>
      <c r="AG37" s="11"/>
      <c r="AH37" s="11"/>
      <c r="AI37" s="11"/>
    </row>
    <row r="38" spans="1:35" ht="15" customHeight="1">
      <c r="A38" s="33" t="str">
        <f>IF(COUNTBLANK(申請書!$D38:$M38)=10,"",IF(AND(申請書!$D38="選手",申請書!$K38=""),"ERROR",IF(OR(申請書!$D38="指導者",申請書!$D38="審判員"),申請書!$D38,VLOOKUP(5-COUNTIF(Sheet1!$B$19:$B$24,"&gt;"&amp;DATE(K38,L38,M38)),Sheet1!$A$19:$E$24,4,0))))</f>
        <v/>
      </c>
      <c r="B38" s="34">
        <f t="shared" si="0"/>
        <v>20</v>
      </c>
      <c r="C38" s="33" t="str">
        <f>IF(申請書!$D38="","",TEXT($J$11,"yyyy")&amp;"年度")</f>
        <v/>
      </c>
      <c r="D38" s="33"/>
      <c r="E38" s="33"/>
      <c r="F38" s="33"/>
      <c r="G38" s="33"/>
      <c r="H38" s="33"/>
      <c r="I38" s="33"/>
      <c r="J38" s="33"/>
      <c r="K38" s="35"/>
      <c r="L38" s="35"/>
      <c r="M38" s="35"/>
      <c r="N38" s="35" t="str">
        <f>IF(E38="","",IF(申請書!$D38="指導者",7,IF(申請書!$D38="審判員",8,VLOOKUP(5-COUNTIF(Sheet1!$B$19:$B$24,"&gt;"&amp;DATE(K38,L38,M38)),Sheet1!$A$19:$A$24,1,0))))</f>
        <v/>
      </c>
      <c r="O38" s="35" t="str">
        <f>IF(申請書!$E38="","",$J$6)</f>
        <v/>
      </c>
      <c r="P38" s="35" t="str">
        <f>IF(申請書!$E38="","",$J$7)</f>
        <v/>
      </c>
      <c r="Q38" s="35" t="str">
        <f>IF(申請書!$E38="","",$B$14)</f>
        <v/>
      </c>
      <c r="R38" s="35" t="str">
        <f>IF(申請書!$A38="","",申請書!$A38)</f>
        <v/>
      </c>
      <c r="S38" s="37"/>
      <c r="T38" s="38"/>
      <c r="U38" s="11"/>
      <c r="V38" s="11"/>
      <c r="W38" s="11"/>
      <c r="X38" s="11"/>
      <c r="Y38" s="11"/>
      <c r="Z38" s="11"/>
      <c r="AA38" s="11"/>
      <c r="AB38" s="11"/>
      <c r="AC38" s="11"/>
      <c r="AD38" s="11"/>
      <c r="AE38" s="11"/>
      <c r="AF38" s="11"/>
      <c r="AG38" s="11"/>
      <c r="AH38" s="11"/>
      <c r="AI38" s="11"/>
    </row>
    <row r="39" spans="1:35" ht="15" customHeight="1">
      <c r="A39" s="33" t="str">
        <f>IF(COUNTBLANK(申請書!$D39:$M39)=10,"",IF(AND(申請書!$D39="選手",申請書!$K39=""),"ERROR",IF(OR(申請書!$D39="指導者",申請書!$D39="審判員"),申請書!$D39,VLOOKUP(5-COUNTIF(Sheet1!$B$19:$B$24,"&gt;"&amp;DATE(K39,L39,M39)),Sheet1!$A$19:$E$24,4,0))))</f>
        <v/>
      </c>
      <c r="B39" s="34">
        <f t="shared" si="0"/>
        <v>21</v>
      </c>
      <c r="C39" s="33" t="str">
        <f>IF(申請書!$D39="","",TEXT($J$11,"yyyy")&amp;"年度")</f>
        <v/>
      </c>
      <c r="D39" s="33"/>
      <c r="E39" s="33"/>
      <c r="F39" s="33"/>
      <c r="G39" s="33"/>
      <c r="H39" s="33"/>
      <c r="I39" s="33"/>
      <c r="J39" s="33"/>
      <c r="K39" s="35"/>
      <c r="L39" s="35"/>
      <c r="M39" s="35"/>
      <c r="N39" s="35" t="str">
        <f>IF(E39="","",IF(申請書!$D39="指導者",7,IF(申請書!$D39="審判員",8,VLOOKUP(5-COUNTIF(Sheet1!$B$19:$B$24,"&gt;"&amp;DATE(K39,L39,M39)),Sheet1!$A$19:$A$24,1,0))))</f>
        <v/>
      </c>
      <c r="O39" s="35" t="str">
        <f>IF(申請書!$E39="","",$J$6)</f>
        <v/>
      </c>
      <c r="P39" s="35" t="str">
        <f>IF(申請書!$E39="","",$J$7)</f>
        <v/>
      </c>
      <c r="Q39" s="35" t="str">
        <f>IF(申請書!$E39="","",$B$14)</f>
        <v/>
      </c>
      <c r="R39" s="35" t="str">
        <f>IF(申請書!$A39="","",申請書!$A39)</f>
        <v/>
      </c>
      <c r="S39" s="37"/>
      <c r="T39" s="38"/>
      <c r="U39" s="11"/>
      <c r="V39" s="11"/>
      <c r="W39" s="11"/>
      <c r="X39" s="11"/>
      <c r="Y39" s="11"/>
      <c r="Z39" s="11"/>
      <c r="AA39" s="11"/>
      <c r="AB39" s="11"/>
      <c r="AC39" s="11"/>
      <c r="AD39" s="11"/>
      <c r="AE39" s="11"/>
      <c r="AF39" s="11"/>
      <c r="AG39" s="11"/>
      <c r="AH39" s="11"/>
      <c r="AI39" s="11"/>
    </row>
    <row r="40" spans="1:35" ht="15" customHeight="1">
      <c r="A40" s="33" t="str">
        <f>IF(COUNTBLANK(申請書!$D40:$M40)=10,"",IF(AND(申請書!$D40="選手",申請書!$K40=""),"ERROR",IF(OR(申請書!$D40="指導者",申請書!$D40="審判員"),申請書!$D40,VLOOKUP(5-COUNTIF(Sheet1!$B$19:$B$24,"&gt;"&amp;DATE(K40,L40,M40)),Sheet1!$A$19:$E$24,4,0))))</f>
        <v/>
      </c>
      <c r="B40" s="34">
        <f t="shared" si="0"/>
        <v>22</v>
      </c>
      <c r="C40" s="33" t="str">
        <f>IF(申請書!$D40="","",TEXT($J$11,"yyyy")&amp;"年度")</f>
        <v/>
      </c>
      <c r="D40" s="33"/>
      <c r="E40" s="33"/>
      <c r="F40" s="33"/>
      <c r="G40" s="33"/>
      <c r="H40" s="33"/>
      <c r="I40" s="33"/>
      <c r="J40" s="33"/>
      <c r="K40" s="35"/>
      <c r="L40" s="35"/>
      <c r="M40" s="35"/>
      <c r="N40" s="35" t="str">
        <f>IF(E40="","",IF(申請書!$D40="指導者",7,IF(申請書!$D40="審判員",8,VLOOKUP(5-COUNTIF(Sheet1!$B$19:$B$24,"&gt;"&amp;DATE(K40,L40,M40)),Sheet1!$A$19:$A$24,1,0))))</f>
        <v/>
      </c>
      <c r="O40" s="35" t="str">
        <f>IF(申請書!$E40="","",$J$6)</f>
        <v/>
      </c>
      <c r="P40" s="35" t="str">
        <f>IF(申請書!$E40="","",$J$7)</f>
        <v/>
      </c>
      <c r="Q40" s="35" t="str">
        <f>IF(申請書!$E40="","",$B$14)</f>
        <v/>
      </c>
      <c r="R40" s="35" t="str">
        <f>IF(申請書!$A40="","",申請書!$A40)</f>
        <v/>
      </c>
      <c r="S40" s="37"/>
      <c r="T40" s="38"/>
      <c r="U40" s="11"/>
      <c r="V40" s="11"/>
      <c r="W40" s="11"/>
      <c r="X40" s="11"/>
      <c r="Y40" s="11"/>
      <c r="Z40" s="11"/>
      <c r="AA40" s="11"/>
      <c r="AB40" s="11"/>
      <c r="AC40" s="11"/>
      <c r="AD40" s="11"/>
      <c r="AE40" s="11"/>
      <c r="AF40" s="11"/>
      <c r="AG40" s="11"/>
      <c r="AH40" s="11"/>
      <c r="AI40" s="11"/>
    </row>
    <row r="41" spans="1:35" ht="15" customHeight="1">
      <c r="A41" s="33" t="str">
        <f>IF(COUNTBLANK(申請書!$D41:$M41)=10,"",IF(AND(申請書!$D41="選手",申請書!$K41=""),"ERROR",IF(OR(申請書!$D41="指導者",申請書!$D41="審判員"),申請書!$D41,VLOOKUP(5-COUNTIF(Sheet1!$B$19:$B$24,"&gt;"&amp;DATE(K41,L41,M41)),Sheet1!$A$19:$E$24,4,0))))</f>
        <v/>
      </c>
      <c r="B41" s="34">
        <f t="shared" si="0"/>
        <v>23</v>
      </c>
      <c r="C41" s="33" t="str">
        <f>IF(申請書!$D41="","",TEXT($J$11,"yyyy")&amp;"年度")</f>
        <v/>
      </c>
      <c r="D41" s="33"/>
      <c r="E41" s="33"/>
      <c r="F41" s="33"/>
      <c r="G41" s="33"/>
      <c r="H41" s="33"/>
      <c r="I41" s="33"/>
      <c r="J41" s="33"/>
      <c r="K41" s="35"/>
      <c r="L41" s="35"/>
      <c r="M41" s="35"/>
      <c r="N41" s="35" t="str">
        <f>IF(E41="","",IF(申請書!$D41="指導者",7,IF(申請書!$D41="審判員",8,VLOOKUP(5-COUNTIF(Sheet1!$B$19:$B$24,"&gt;"&amp;DATE(K41,L41,M41)),Sheet1!$A$19:$A$24,1,0))))</f>
        <v/>
      </c>
      <c r="O41" s="35" t="str">
        <f>IF(申請書!$E41="","",$J$6)</f>
        <v/>
      </c>
      <c r="P41" s="35" t="str">
        <f>IF(申請書!$E41="","",$J$7)</f>
        <v/>
      </c>
      <c r="Q41" s="35" t="str">
        <f>IF(申請書!$E41="","",$B$14)</f>
        <v/>
      </c>
      <c r="R41" s="35" t="str">
        <f>IF(申請書!$A41="","",申請書!$A41)</f>
        <v/>
      </c>
      <c r="S41" s="37"/>
      <c r="T41" s="38"/>
      <c r="U41" s="11"/>
      <c r="V41" s="11"/>
      <c r="W41" s="11"/>
      <c r="X41" s="11"/>
      <c r="Y41" s="11"/>
      <c r="Z41" s="11"/>
      <c r="AA41" s="11"/>
      <c r="AB41" s="11"/>
      <c r="AC41" s="11"/>
      <c r="AD41" s="11"/>
      <c r="AE41" s="11"/>
      <c r="AF41" s="11"/>
      <c r="AG41" s="11"/>
      <c r="AH41" s="11"/>
      <c r="AI41" s="11"/>
    </row>
    <row r="42" spans="1:35" ht="15" customHeight="1">
      <c r="A42" s="33" t="str">
        <f>IF(COUNTBLANK(申請書!$D42:$M42)=10,"",IF(AND(申請書!$D42="選手",申請書!$K42=""),"ERROR",IF(OR(申請書!$D42="指導者",申請書!$D42="審判員"),申請書!$D42,VLOOKUP(5-COUNTIF(Sheet1!$B$19:$B$24,"&gt;"&amp;DATE(K42,L42,M42)),Sheet1!$A$19:$E$24,4,0))))</f>
        <v/>
      </c>
      <c r="B42" s="34">
        <f t="shared" si="0"/>
        <v>24</v>
      </c>
      <c r="C42" s="33" t="str">
        <f>IF(申請書!$D42="","",TEXT($J$11,"yyyy")&amp;"年度")</f>
        <v/>
      </c>
      <c r="D42" s="33"/>
      <c r="E42" s="33"/>
      <c r="F42" s="33"/>
      <c r="G42" s="33"/>
      <c r="H42" s="33"/>
      <c r="I42" s="33"/>
      <c r="J42" s="33"/>
      <c r="K42" s="35"/>
      <c r="L42" s="35"/>
      <c r="M42" s="35"/>
      <c r="N42" s="35" t="str">
        <f>IF(E42="","",IF(申請書!$D42="指導者",7,IF(申請書!$D42="審判員",8,VLOOKUP(5-COUNTIF(Sheet1!$B$19:$B$24,"&gt;"&amp;DATE(K42,L42,M42)),Sheet1!$A$19:$A$24,1,0))))</f>
        <v/>
      </c>
      <c r="O42" s="35" t="str">
        <f>IF(申請書!$E42="","",$J$6)</f>
        <v/>
      </c>
      <c r="P42" s="35" t="str">
        <f>IF(申請書!$E42="","",$J$7)</f>
        <v/>
      </c>
      <c r="Q42" s="35" t="str">
        <f>IF(申請書!$E42="","",$B$14)</f>
        <v/>
      </c>
      <c r="R42" s="35" t="str">
        <f>IF(申請書!$A42="","",申請書!$A42)</f>
        <v/>
      </c>
      <c r="S42" s="37"/>
      <c r="T42" s="38"/>
      <c r="U42" s="11"/>
      <c r="V42" s="11"/>
      <c r="W42" s="11"/>
      <c r="X42" s="11"/>
      <c r="Y42" s="11"/>
      <c r="Z42" s="11"/>
      <c r="AA42" s="11"/>
      <c r="AB42" s="11"/>
      <c r="AC42" s="11"/>
      <c r="AD42" s="11"/>
      <c r="AE42" s="11"/>
      <c r="AF42" s="11"/>
      <c r="AG42" s="11"/>
      <c r="AH42" s="11"/>
      <c r="AI42" s="11"/>
    </row>
    <row r="43" spans="1:35" ht="15" customHeight="1">
      <c r="A43" s="33" t="str">
        <f>IF(COUNTBLANK(申請書!$D43:$M43)=10,"",IF(AND(申請書!$D43="選手",申請書!$K43=""),"ERROR",IF(OR(申請書!$D43="指導者",申請書!$D43="審判員"),申請書!$D43,VLOOKUP(5-COUNTIF(Sheet1!$B$19:$B$24,"&gt;"&amp;DATE(K43,L43,M43)),Sheet1!$A$19:$E$24,4,0))))</f>
        <v/>
      </c>
      <c r="B43" s="34">
        <f t="shared" si="0"/>
        <v>25</v>
      </c>
      <c r="C43" s="33" t="str">
        <f>IF(申請書!$D43="","",TEXT($J$11,"yyyy")&amp;"年度")</f>
        <v/>
      </c>
      <c r="D43" s="33"/>
      <c r="E43" s="33"/>
      <c r="F43" s="33"/>
      <c r="G43" s="33"/>
      <c r="H43" s="33"/>
      <c r="I43" s="33"/>
      <c r="J43" s="33"/>
      <c r="K43" s="35"/>
      <c r="L43" s="35"/>
      <c r="M43" s="35"/>
      <c r="N43" s="35" t="str">
        <f>IF(E43="","",IF(申請書!$D43="指導者",7,IF(申請書!$D43="審判員",8,VLOOKUP(5-COUNTIF(Sheet1!$B$19:$B$24,"&gt;"&amp;DATE(K43,L43,M43)),Sheet1!$A$19:$A$24,1,0))))</f>
        <v/>
      </c>
      <c r="O43" s="35" t="str">
        <f>IF(申請書!$E43="","",$J$6)</f>
        <v/>
      </c>
      <c r="P43" s="35" t="str">
        <f>IF(申請書!$E43="","",$J$7)</f>
        <v/>
      </c>
      <c r="Q43" s="35" t="str">
        <f>IF(申請書!$E43="","",$B$14)</f>
        <v/>
      </c>
      <c r="R43" s="35" t="str">
        <f>IF(申請書!$A43="","",申請書!$A43)</f>
        <v/>
      </c>
      <c r="S43" s="37"/>
      <c r="T43" s="38"/>
      <c r="U43" s="11"/>
      <c r="V43" s="11"/>
      <c r="W43" s="11"/>
      <c r="X43" s="11"/>
      <c r="Y43" s="11"/>
      <c r="Z43" s="11"/>
      <c r="AA43" s="11"/>
      <c r="AB43" s="11"/>
      <c r="AC43" s="11"/>
      <c r="AD43" s="11"/>
      <c r="AE43" s="11"/>
      <c r="AF43" s="11"/>
      <c r="AG43" s="11"/>
      <c r="AH43" s="11"/>
      <c r="AI43" s="11"/>
    </row>
    <row r="44" spans="1:35" ht="15" customHeight="1">
      <c r="A44" s="33" t="str">
        <f>IF(COUNTBLANK(申請書!$D44:$M44)=10,"",IF(AND(申請書!$D44="選手",申請書!$K44=""),"ERROR",IF(OR(申請書!$D44="指導者",申請書!$D44="審判員"),申請書!$D44,VLOOKUP(5-COUNTIF(Sheet1!$B$19:$B$24,"&gt;"&amp;DATE(K44,L44,M44)),Sheet1!$A$19:$E$24,4,0))))</f>
        <v/>
      </c>
      <c r="B44" s="34">
        <f t="shared" si="0"/>
        <v>26</v>
      </c>
      <c r="C44" s="33" t="str">
        <f>IF(申請書!$D44="","",TEXT($J$11,"yyyy")&amp;"年度")</f>
        <v/>
      </c>
      <c r="D44" s="33"/>
      <c r="E44" s="33"/>
      <c r="F44" s="33"/>
      <c r="G44" s="33"/>
      <c r="H44" s="33"/>
      <c r="I44" s="33"/>
      <c r="J44" s="33"/>
      <c r="K44" s="35"/>
      <c r="L44" s="35"/>
      <c r="M44" s="35"/>
      <c r="N44" s="35" t="str">
        <f>IF(E44="","",IF(申請書!$D44="指導者",7,IF(申請書!$D44="審判員",8,VLOOKUP(5-COUNTIF(Sheet1!$B$19:$B$24,"&gt;"&amp;DATE(K44,L44,M44)),Sheet1!$A$19:$A$24,1,0))))</f>
        <v/>
      </c>
      <c r="O44" s="35" t="str">
        <f>IF(申請書!$E44="","",$J$6)</f>
        <v/>
      </c>
      <c r="P44" s="35" t="str">
        <f>IF(申請書!$E44="","",$J$7)</f>
        <v/>
      </c>
      <c r="Q44" s="35" t="str">
        <f>IF(申請書!$E44="","",$B$14)</f>
        <v/>
      </c>
      <c r="R44" s="35" t="str">
        <f>IF(申請書!$A44="","",申請書!$A44)</f>
        <v/>
      </c>
      <c r="S44" s="37"/>
      <c r="T44" s="38"/>
      <c r="U44" s="11"/>
      <c r="V44" s="11"/>
      <c r="W44" s="11"/>
      <c r="X44" s="11"/>
      <c r="Y44" s="11"/>
      <c r="Z44" s="11"/>
      <c r="AA44" s="11"/>
      <c r="AB44" s="11"/>
      <c r="AC44" s="11"/>
      <c r="AD44" s="11"/>
      <c r="AE44" s="11"/>
      <c r="AF44" s="11"/>
      <c r="AG44" s="11"/>
      <c r="AH44" s="11"/>
      <c r="AI44" s="11"/>
    </row>
    <row r="45" spans="1:35" ht="15" customHeight="1">
      <c r="A45" s="33" t="str">
        <f>IF(COUNTBLANK(申請書!$D45:$M45)=10,"",IF(AND(申請書!$D45="選手",申請書!$K45=""),"ERROR",IF(OR(申請書!$D45="指導者",申請書!$D45="審判員"),申請書!$D45,VLOOKUP(5-COUNTIF(Sheet1!$B$19:$B$24,"&gt;"&amp;DATE(K45,L45,M45)),Sheet1!$A$19:$E$24,4,0))))</f>
        <v/>
      </c>
      <c r="B45" s="34">
        <f t="shared" si="0"/>
        <v>27</v>
      </c>
      <c r="C45" s="33" t="str">
        <f>IF(申請書!$D45="","",TEXT($J$11,"yyyy")&amp;"年度")</f>
        <v/>
      </c>
      <c r="D45" s="33"/>
      <c r="E45" s="33"/>
      <c r="F45" s="33"/>
      <c r="G45" s="33"/>
      <c r="H45" s="33"/>
      <c r="I45" s="33"/>
      <c r="J45" s="33"/>
      <c r="K45" s="35"/>
      <c r="L45" s="35"/>
      <c r="M45" s="35"/>
      <c r="N45" s="35" t="str">
        <f>IF(E45="","",IF(申請書!$D45="指導者",7,IF(申請書!$D45="審判員",8,VLOOKUP(5-COUNTIF(Sheet1!$B$19:$B$24,"&gt;"&amp;DATE(K45,L45,M45)),Sheet1!$A$19:$A$24,1,0))))</f>
        <v/>
      </c>
      <c r="O45" s="35" t="str">
        <f>IF(申請書!$E45="","",$J$6)</f>
        <v/>
      </c>
      <c r="P45" s="35" t="str">
        <f>IF(申請書!$E45="","",$J$7)</f>
        <v/>
      </c>
      <c r="Q45" s="35" t="str">
        <f>IF(申請書!$E45="","",$B$14)</f>
        <v/>
      </c>
      <c r="R45" s="35" t="str">
        <f>IF(申請書!$A45="","",申請書!$A45)</f>
        <v/>
      </c>
      <c r="S45" s="37"/>
      <c r="T45" s="38"/>
      <c r="U45" s="11"/>
      <c r="V45" s="11"/>
      <c r="W45" s="11"/>
      <c r="X45" s="11"/>
      <c r="Y45" s="11"/>
      <c r="Z45" s="11"/>
      <c r="AA45" s="11"/>
      <c r="AB45" s="11"/>
      <c r="AC45" s="11"/>
      <c r="AD45" s="11"/>
      <c r="AE45" s="11"/>
      <c r="AF45" s="11"/>
      <c r="AG45" s="11"/>
      <c r="AH45" s="11"/>
      <c r="AI45" s="11"/>
    </row>
    <row r="46" spans="1:35" ht="15" customHeight="1">
      <c r="A46" s="33" t="str">
        <f>IF(COUNTBLANK(申請書!$D46:$M46)=10,"",IF(AND(申請書!$D46="選手",申請書!$K46=""),"ERROR",IF(OR(申請書!$D46="指導者",申請書!$D46="審判員"),申請書!$D46,VLOOKUP(5-COUNTIF(Sheet1!$B$19:$B$24,"&gt;"&amp;DATE(K46,L46,M46)),Sheet1!$A$19:$E$24,4,0))))</f>
        <v/>
      </c>
      <c r="B46" s="34">
        <f t="shared" si="0"/>
        <v>28</v>
      </c>
      <c r="C46" s="33" t="str">
        <f>IF(申請書!$D46="","",TEXT($J$11,"yyyy")&amp;"年度")</f>
        <v/>
      </c>
      <c r="D46" s="33"/>
      <c r="E46" s="33"/>
      <c r="F46" s="33"/>
      <c r="G46" s="33"/>
      <c r="H46" s="33"/>
      <c r="I46" s="33"/>
      <c r="J46" s="33"/>
      <c r="K46" s="35"/>
      <c r="L46" s="35"/>
      <c r="M46" s="35"/>
      <c r="N46" s="35" t="str">
        <f>IF(E46="","",IF(申請書!$D46="指導者",7,IF(申請書!$D46="審判員",8,VLOOKUP(5-COUNTIF(Sheet1!$B$19:$B$24,"&gt;"&amp;DATE(K46,L46,M46)),Sheet1!$A$19:$A$24,1,0))))</f>
        <v/>
      </c>
      <c r="O46" s="35" t="str">
        <f>IF(申請書!$E46="","",$J$6)</f>
        <v/>
      </c>
      <c r="P46" s="35" t="str">
        <f>IF(申請書!$E46="","",$J$7)</f>
        <v/>
      </c>
      <c r="Q46" s="35" t="str">
        <f>IF(申請書!$E46="","",$B$14)</f>
        <v/>
      </c>
      <c r="R46" s="35" t="str">
        <f>IF(申請書!$A46="","",申請書!$A46)</f>
        <v/>
      </c>
      <c r="S46" s="37"/>
      <c r="T46" s="38"/>
      <c r="U46" s="11"/>
      <c r="V46" s="11"/>
      <c r="W46" s="11"/>
      <c r="X46" s="11"/>
      <c r="Y46" s="11"/>
      <c r="Z46" s="11"/>
      <c r="AA46" s="11"/>
      <c r="AB46" s="11"/>
      <c r="AC46" s="11"/>
      <c r="AD46" s="11"/>
      <c r="AE46" s="11"/>
      <c r="AF46" s="11"/>
      <c r="AG46" s="11"/>
      <c r="AH46" s="11"/>
      <c r="AI46" s="11"/>
    </row>
    <row r="47" spans="1:35" ht="15" customHeight="1">
      <c r="A47" s="33" t="str">
        <f>IF(COUNTBLANK(申請書!$D47:$M47)=10,"",IF(AND(申請書!$D47="選手",申請書!$K47=""),"ERROR",IF(OR(申請書!$D47="指導者",申請書!$D47="審判員"),申請書!$D47,VLOOKUP(5-COUNTIF(Sheet1!$B$19:$B$24,"&gt;"&amp;DATE(K47,L47,M47)),Sheet1!$A$19:$E$24,4,0))))</f>
        <v/>
      </c>
      <c r="B47" s="34">
        <f t="shared" si="0"/>
        <v>29</v>
      </c>
      <c r="C47" s="33" t="str">
        <f>IF(申請書!$D47="","",TEXT($J$11,"yyyy")&amp;"年度")</f>
        <v/>
      </c>
      <c r="D47" s="33"/>
      <c r="E47" s="33"/>
      <c r="F47" s="33"/>
      <c r="G47" s="33"/>
      <c r="H47" s="33"/>
      <c r="I47" s="33"/>
      <c r="J47" s="33"/>
      <c r="K47" s="35"/>
      <c r="L47" s="35"/>
      <c r="M47" s="35"/>
      <c r="N47" s="35" t="str">
        <f>IF(E47="","",IF(申請書!$D47="指導者",7,IF(申請書!$D47="審判員",8,VLOOKUP(5-COUNTIF(Sheet1!$B$19:$B$24,"&gt;"&amp;DATE(K47,L47,M47)),Sheet1!$A$19:$A$24,1,0))))</f>
        <v/>
      </c>
      <c r="O47" s="35" t="str">
        <f>IF(申請書!$E47="","",$J$6)</f>
        <v/>
      </c>
      <c r="P47" s="35" t="str">
        <f>IF(申請書!$E47="","",$J$7)</f>
        <v/>
      </c>
      <c r="Q47" s="35" t="str">
        <f>IF(申請書!$E47="","",$B$14)</f>
        <v/>
      </c>
      <c r="R47" s="35" t="str">
        <f>IF(申請書!$A47="","",申請書!$A47)</f>
        <v/>
      </c>
      <c r="S47" s="37"/>
      <c r="T47" s="38"/>
      <c r="U47" s="11"/>
      <c r="V47" s="11"/>
      <c r="W47" s="11"/>
      <c r="X47" s="11"/>
      <c r="Y47" s="11"/>
      <c r="Z47" s="11"/>
      <c r="AA47" s="11"/>
      <c r="AB47" s="11"/>
      <c r="AC47" s="11"/>
      <c r="AD47" s="11"/>
      <c r="AE47" s="11"/>
      <c r="AF47" s="11"/>
      <c r="AG47" s="11"/>
      <c r="AH47" s="11"/>
      <c r="AI47" s="11"/>
    </row>
    <row r="48" spans="1:35" ht="15" customHeight="1">
      <c r="A48" s="33" t="str">
        <f>IF(COUNTBLANK(申請書!$D48:$M48)=10,"",IF(AND(申請書!$D48="選手",申請書!$K48=""),"ERROR",IF(OR(申請書!$D48="指導者",申請書!$D48="審判員"),申請書!$D48,VLOOKUP(5-COUNTIF(Sheet1!$B$19:$B$24,"&gt;"&amp;DATE(K48,L48,M48)),Sheet1!$A$19:$E$24,4,0))))</f>
        <v/>
      </c>
      <c r="B48" s="34">
        <f t="shared" si="0"/>
        <v>30</v>
      </c>
      <c r="C48" s="33" t="str">
        <f>IF(申請書!$D48="","",TEXT($J$11,"yyyy")&amp;"年度")</f>
        <v/>
      </c>
      <c r="D48" s="33"/>
      <c r="E48" s="33"/>
      <c r="F48" s="33"/>
      <c r="G48" s="33"/>
      <c r="H48" s="33"/>
      <c r="I48" s="33"/>
      <c r="J48" s="33"/>
      <c r="K48" s="35"/>
      <c r="L48" s="35"/>
      <c r="M48" s="35"/>
      <c r="N48" s="35" t="str">
        <f>IF(E48="","",IF(申請書!$D48="指導者",7,IF(申請書!$D48="審判員",8,VLOOKUP(5-COUNTIF(Sheet1!$B$19:$B$24,"&gt;"&amp;DATE(K48,L48,M48)),Sheet1!$A$19:$A$24,1,0))))</f>
        <v/>
      </c>
      <c r="O48" s="35" t="str">
        <f>IF(申請書!$E48="","",$J$6)</f>
        <v/>
      </c>
      <c r="P48" s="35" t="str">
        <f>IF(申請書!$E48="","",$J$7)</f>
        <v/>
      </c>
      <c r="Q48" s="35" t="str">
        <f>IF(申請書!$E48="","",$B$14)</f>
        <v/>
      </c>
      <c r="R48" s="35" t="str">
        <f>IF(申請書!$A48="","",申請書!$A48)</f>
        <v/>
      </c>
      <c r="S48" s="3"/>
      <c r="T48" s="4"/>
      <c r="Z48" s="4"/>
      <c r="AA48" s="4"/>
      <c r="AB48" s="4"/>
      <c r="AC48" s="4"/>
      <c r="AD48" s="4"/>
      <c r="AE48" s="4"/>
      <c r="AF48" s="4"/>
      <c r="AG48" s="4"/>
      <c r="AH48" s="4"/>
      <c r="AI48" s="4"/>
    </row>
    <row r="49" spans="1:35" ht="15" customHeight="1">
      <c r="A49" s="33" t="str">
        <f>IF(COUNTBLANK(申請書!$D49:$M49)=10,"",IF(AND(申請書!$D49="選手",申請書!$K49=""),"ERROR",IF(OR(申請書!$D49="指導者",申請書!$D49="審判員"),申請書!$D49,VLOOKUP(5-COUNTIF(Sheet1!$B$19:$B$24,"&gt;"&amp;DATE(K49,L49,M49)),Sheet1!$A$19:$E$24,4,0))))</f>
        <v/>
      </c>
      <c r="B49" s="34">
        <f t="shared" si="0"/>
        <v>31</v>
      </c>
      <c r="C49" s="33" t="str">
        <f>IF(申請書!$D49="","",TEXT($J$11,"yyyy")&amp;"年度")</f>
        <v/>
      </c>
      <c r="D49" s="33"/>
      <c r="E49" s="33"/>
      <c r="F49" s="33"/>
      <c r="G49" s="33"/>
      <c r="H49" s="33"/>
      <c r="I49" s="33"/>
      <c r="J49" s="33"/>
      <c r="K49" s="35"/>
      <c r="L49" s="35"/>
      <c r="M49" s="35"/>
      <c r="N49" s="35" t="str">
        <f>IF(E49="","",IF(申請書!$D49="指導者",7,IF(申請書!$D49="審判員",8,VLOOKUP(5-COUNTIF(Sheet1!$B$19:$B$24,"&gt;"&amp;DATE(K49,L49,M49)),Sheet1!$A$19:$A$24,1,0))))</f>
        <v/>
      </c>
      <c r="O49" s="35" t="str">
        <f>IF(申請書!$E49="","",$J$6)</f>
        <v/>
      </c>
      <c r="P49" s="35" t="str">
        <f>IF(申請書!$E49="","",$J$7)</f>
        <v/>
      </c>
      <c r="Q49" s="35" t="str">
        <f>IF(申請書!$E49="","",$B$14)</f>
        <v/>
      </c>
      <c r="R49" s="35" t="str">
        <f>IF(申請書!$A49="","",申請書!$A49)</f>
        <v/>
      </c>
      <c r="S49" s="3"/>
      <c r="T49" s="4"/>
      <c r="Z49" s="4"/>
      <c r="AA49" s="4"/>
      <c r="AB49" s="4"/>
      <c r="AC49" s="4"/>
      <c r="AD49" s="4"/>
      <c r="AE49" s="4"/>
      <c r="AF49" s="4"/>
      <c r="AG49" s="4"/>
      <c r="AH49" s="4"/>
      <c r="AI49" s="4"/>
    </row>
    <row r="50" spans="1:35" ht="15" customHeight="1">
      <c r="A50" s="33" t="str">
        <f>IF(COUNTBLANK(申請書!$D50:$M50)=10,"",IF(AND(申請書!$D50="選手",申請書!$K50=""),"ERROR",IF(OR(申請書!$D50="指導者",申請書!$D50="審判員"),申請書!$D50,VLOOKUP(5-COUNTIF(Sheet1!$B$19:$B$24,"&gt;"&amp;DATE(K50,L50,M50)),Sheet1!$A$19:$E$24,4,0))))</f>
        <v/>
      </c>
      <c r="B50" s="34">
        <f t="shared" si="0"/>
        <v>32</v>
      </c>
      <c r="C50" s="33" t="str">
        <f>IF(申請書!$D50="","",TEXT($J$11,"yyyy")&amp;"年度")</f>
        <v/>
      </c>
      <c r="D50" s="33"/>
      <c r="E50" s="33"/>
      <c r="F50" s="33"/>
      <c r="G50" s="33"/>
      <c r="H50" s="33"/>
      <c r="I50" s="33"/>
      <c r="J50" s="33"/>
      <c r="K50" s="35"/>
      <c r="L50" s="35"/>
      <c r="M50" s="35"/>
      <c r="N50" s="35" t="str">
        <f>IF(E50="","",IF(申請書!$D50="指導者",7,IF(申請書!$D50="審判員",8,VLOOKUP(5-COUNTIF(Sheet1!$B$19:$B$24,"&gt;"&amp;DATE(K50,L50,M50)),Sheet1!$A$19:$A$24,1,0))))</f>
        <v/>
      </c>
      <c r="O50" s="35" t="str">
        <f>IF(申請書!$E50="","",$J$6)</f>
        <v/>
      </c>
      <c r="P50" s="35" t="str">
        <f>IF(申請書!$E50="","",$J$7)</f>
        <v/>
      </c>
      <c r="Q50" s="35" t="str">
        <f>IF(申請書!$E50="","",$B$14)</f>
        <v/>
      </c>
      <c r="R50" s="35" t="str">
        <f>IF(申請書!$A50="","",申請書!$A50)</f>
        <v/>
      </c>
      <c r="S50" s="3"/>
      <c r="T50" s="4"/>
      <c r="Z50" s="4"/>
      <c r="AA50" s="4"/>
      <c r="AB50" s="4"/>
      <c r="AC50" s="4"/>
      <c r="AD50" s="4"/>
      <c r="AE50" s="4"/>
      <c r="AF50" s="4"/>
      <c r="AG50" s="4"/>
      <c r="AH50" s="4"/>
      <c r="AI50" s="4"/>
    </row>
    <row r="51" spans="1:35" ht="15" customHeight="1">
      <c r="A51" s="33" t="str">
        <f>IF(COUNTBLANK(申請書!$D51:$M51)=10,"",IF(AND(申請書!$D51="選手",申請書!$K51=""),"ERROR",IF(OR(申請書!$D51="指導者",申請書!$D51="審判員"),申請書!$D51,VLOOKUP(5-COUNTIF(Sheet1!$B$19:$B$24,"&gt;"&amp;DATE(K51,L51,M51)),Sheet1!$A$19:$E$24,4,0))))</f>
        <v/>
      </c>
      <c r="B51" s="34">
        <f t="shared" si="0"/>
        <v>33</v>
      </c>
      <c r="C51" s="33" t="str">
        <f>IF(申請書!$D51="","",TEXT($J$11,"yyyy")&amp;"年度")</f>
        <v/>
      </c>
      <c r="D51" s="33"/>
      <c r="E51" s="33"/>
      <c r="F51" s="33"/>
      <c r="G51" s="33"/>
      <c r="H51" s="33"/>
      <c r="I51" s="33"/>
      <c r="J51" s="33"/>
      <c r="K51" s="35"/>
      <c r="L51" s="35"/>
      <c r="M51" s="35"/>
      <c r="N51" s="35" t="str">
        <f>IF(E51="","",IF(申請書!$D51="指導者",7,IF(申請書!$D51="審判員",8,VLOOKUP(5-COUNTIF(Sheet1!$B$19:$B$24,"&gt;"&amp;DATE(K51,L51,M51)),Sheet1!$A$19:$A$24,1,0))))</f>
        <v/>
      </c>
      <c r="O51" s="35" t="str">
        <f>IF(申請書!$E51="","",$J$6)</f>
        <v/>
      </c>
      <c r="P51" s="35" t="str">
        <f>IF(申請書!$E51="","",$J$7)</f>
        <v/>
      </c>
      <c r="Q51" s="35" t="str">
        <f>IF(申請書!$E51="","",$B$14)</f>
        <v/>
      </c>
      <c r="R51" s="35" t="str">
        <f>IF(申請書!$A51="","",申請書!$A51)</f>
        <v/>
      </c>
      <c r="S51" s="3"/>
      <c r="T51" s="4"/>
      <c r="Z51" s="4"/>
      <c r="AA51" s="4"/>
      <c r="AB51" s="4"/>
      <c r="AC51" s="4"/>
      <c r="AD51" s="4"/>
      <c r="AE51" s="4"/>
      <c r="AF51" s="4"/>
      <c r="AG51" s="4"/>
      <c r="AH51" s="4"/>
      <c r="AI51" s="4"/>
    </row>
    <row r="52" spans="1:35" ht="15" customHeight="1">
      <c r="A52" s="33" t="str">
        <f>IF(COUNTBLANK(申請書!$D52:$M52)=10,"",IF(AND(申請書!$D52="選手",申請書!$K52=""),"ERROR",IF(OR(申請書!$D52="指導者",申請書!$D52="審判員"),申請書!$D52,VLOOKUP(5-COUNTIF(Sheet1!$B$19:$B$24,"&gt;"&amp;DATE(K52,L52,M52)),Sheet1!$A$19:$E$24,4,0))))</f>
        <v/>
      </c>
      <c r="B52" s="34">
        <f t="shared" si="0"/>
        <v>34</v>
      </c>
      <c r="C52" s="33" t="str">
        <f>IF(申請書!$D52="","",TEXT($J$11,"yyyy")&amp;"年度")</f>
        <v/>
      </c>
      <c r="D52" s="33"/>
      <c r="E52" s="33"/>
      <c r="F52" s="33"/>
      <c r="G52" s="33"/>
      <c r="H52" s="33"/>
      <c r="I52" s="33"/>
      <c r="J52" s="33"/>
      <c r="K52" s="35"/>
      <c r="L52" s="35"/>
      <c r="M52" s="35"/>
      <c r="N52" s="35" t="str">
        <f>IF(E52="","",IF(申請書!$D52="指導者",7,IF(申請書!$D52="審判員",8,VLOOKUP(5-COUNTIF(Sheet1!$B$19:$B$24,"&gt;"&amp;DATE(K52,L52,M52)),Sheet1!$A$19:$A$24,1,0))))</f>
        <v/>
      </c>
      <c r="O52" s="35" t="str">
        <f>IF(申請書!$E52="","",$J$6)</f>
        <v/>
      </c>
      <c r="P52" s="35" t="str">
        <f>IF(申請書!$E52="","",$J$7)</f>
        <v/>
      </c>
      <c r="Q52" s="35" t="str">
        <f>IF(申請書!$E52="","",$B$14)</f>
        <v/>
      </c>
      <c r="R52" s="35" t="str">
        <f>IF(申請書!$A52="","",申請書!$A52)</f>
        <v/>
      </c>
      <c r="S52" s="3"/>
      <c r="T52" s="4"/>
      <c r="Z52" s="4"/>
      <c r="AA52" s="4"/>
      <c r="AB52" s="4"/>
      <c r="AC52" s="4"/>
      <c r="AD52" s="4"/>
      <c r="AE52" s="4"/>
      <c r="AF52" s="4"/>
      <c r="AG52" s="4"/>
      <c r="AH52" s="4"/>
      <c r="AI52" s="4"/>
    </row>
    <row r="53" spans="1:35" ht="15" customHeight="1">
      <c r="A53" s="33" t="str">
        <f>IF(COUNTBLANK(申請書!$D53:$M53)=10,"",IF(AND(申請書!$D53="選手",申請書!$K53=""),"ERROR",IF(OR(申請書!$D53="指導者",申請書!$D53="審判員"),申請書!$D53,VLOOKUP(5-COUNTIF(Sheet1!$B$19:$B$24,"&gt;"&amp;DATE(K53,L53,M53)),Sheet1!$A$19:$E$24,4,0))))</f>
        <v/>
      </c>
      <c r="B53" s="34">
        <f t="shared" si="0"/>
        <v>35</v>
      </c>
      <c r="C53" s="33" t="str">
        <f>IF(申請書!$D53="","",TEXT($J$11,"yyyy")&amp;"年度")</f>
        <v/>
      </c>
      <c r="D53" s="33"/>
      <c r="E53" s="33"/>
      <c r="F53" s="33"/>
      <c r="G53" s="33"/>
      <c r="H53" s="33"/>
      <c r="I53" s="33"/>
      <c r="J53" s="33"/>
      <c r="K53" s="35"/>
      <c r="L53" s="35"/>
      <c r="M53" s="35"/>
      <c r="N53" s="35" t="str">
        <f>IF(E53="","",IF(申請書!$D53="指導者",7,IF(申請書!$D53="審判員",8,VLOOKUP(5-COUNTIF(Sheet1!$B$19:$B$24,"&gt;"&amp;DATE(K53,L53,M53)),Sheet1!$A$19:$A$24,1,0))))</f>
        <v/>
      </c>
      <c r="O53" s="35" t="str">
        <f>IF(申請書!$E53="","",$J$6)</f>
        <v/>
      </c>
      <c r="P53" s="35" t="str">
        <f>IF(申請書!$E53="","",$J$7)</f>
        <v/>
      </c>
      <c r="Q53" s="35" t="str">
        <f>IF(申請書!$E53="","",$B$14)</f>
        <v/>
      </c>
      <c r="R53" s="35" t="str">
        <f>IF(申請書!$A53="","",申請書!$A53)</f>
        <v/>
      </c>
      <c r="S53" s="3"/>
      <c r="T53" s="4"/>
      <c r="Z53" s="4"/>
      <c r="AA53" s="4"/>
      <c r="AB53" s="4"/>
      <c r="AC53" s="4"/>
      <c r="AD53" s="4"/>
      <c r="AE53" s="4"/>
      <c r="AF53" s="4"/>
      <c r="AG53" s="4"/>
      <c r="AH53" s="4"/>
      <c r="AI53" s="4"/>
    </row>
    <row r="54" spans="1:35" ht="15" customHeight="1">
      <c r="A54" s="33" t="str">
        <f>IF(COUNTBLANK(申請書!$D54:$M54)=10,"",IF(AND(申請書!$D54="選手",申請書!$K54=""),"ERROR",IF(OR(申請書!$D54="指導者",申請書!$D54="審判員"),申請書!$D54,VLOOKUP(5-COUNTIF(Sheet1!$B$19:$B$24,"&gt;"&amp;DATE(K54,L54,M54)),Sheet1!$A$19:$E$24,4,0))))</f>
        <v/>
      </c>
      <c r="B54" s="34">
        <f t="shared" si="0"/>
        <v>36</v>
      </c>
      <c r="C54" s="33" t="str">
        <f>IF(申請書!$D54="","",TEXT($J$11,"yyyy")&amp;"年度")</f>
        <v/>
      </c>
      <c r="D54" s="33"/>
      <c r="E54" s="33"/>
      <c r="F54" s="33"/>
      <c r="G54" s="33"/>
      <c r="H54" s="33"/>
      <c r="I54" s="33"/>
      <c r="J54" s="33"/>
      <c r="K54" s="35"/>
      <c r="L54" s="35"/>
      <c r="M54" s="35"/>
      <c r="N54" s="35" t="str">
        <f>IF(E54="","",IF(申請書!$D54="指導者",7,IF(申請書!$D54="審判員",8,VLOOKUP(5-COUNTIF(Sheet1!$B$19:$B$24,"&gt;"&amp;DATE(K54,L54,M54)),Sheet1!$A$19:$A$24,1,0))))</f>
        <v/>
      </c>
      <c r="O54" s="35" t="str">
        <f>IF(申請書!$E54="","",$J$6)</f>
        <v/>
      </c>
      <c r="P54" s="35" t="str">
        <f>IF(申請書!$E54="","",$J$7)</f>
        <v/>
      </c>
      <c r="Q54" s="35" t="str">
        <f>IF(申請書!$E54="","",$B$14)</f>
        <v/>
      </c>
      <c r="R54" s="35" t="str">
        <f>IF(申請書!$A54="","",申請書!$A54)</f>
        <v/>
      </c>
      <c r="S54" s="3"/>
      <c r="T54" s="4"/>
      <c r="Z54" s="4"/>
      <c r="AA54" s="4"/>
      <c r="AB54" s="4"/>
      <c r="AC54" s="4"/>
      <c r="AD54" s="4"/>
      <c r="AE54" s="4"/>
      <c r="AF54" s="4"/>
      <c r="AG54" s="4"/>
      <c r="AH54" s="4"/>
      <c r="AI54" s="4"/>
    </row>
    <row r="55" spans="1:35" ht="15" customHeight="1">
      <c r="A55" s="33" t="str">
        <f>IF(COUNTBLANK(申請書!$D55:$M55)=10,"",IF(AND(申請書!$D55="選手",申請書!$K55=""),"ERROR",IF(OR(申請書!$D55="指導者",申請書!$D55="審判員"),申請書!$D55,VLOOKUP(5-COUNTIF(Sheet1!$B$19:$B$24,"&gt;"&amp;DATE(K55,L55,M55)),Sheet1!$A$19:$E$24,4,0))))</f>
        <v/>
      </c>
      <c r="B55" s="34">
        <f t="shared" si="0"/>
        <v>37</v>
      </c>
      <c r="C55" s="33" t="str">
        <f>IF(申請書!$D55="","",TEXT($J$11,"yyyy")&amp;"年度")</f>
        <v/>
      </c>
      <c r="D55" s="33"/>
      <c r="E55" s="33"/>
      <c r="F55" s="33"/>
      <c r="G55" s="33"/>
      <c r="H55" s="33"/>
      <c r="I55" s="33"/>
      <c r="J55" s="33"/>
      <c r="K55" s="35"/>
      <c r="L55" s="35"/>
      <c r="M55" s="35"/>
      <c r="N55" s="35" t="str">
        <f>IF(E55="","",IF(申請書!$D55="指導者",7,IF(申請書!$D55="審判員",8,VLOOKUP(5-COUNTIF(Sheet1!$B$19:$B$24,"&gt;"&amp;DATE(K55,L55,M55)),Sheet1!$A$19:$A$24,1,0))))</f>
        <v/>
      </c>
      <c r="O55" s="35" t="str">
        <f>IF(申請書!$E55="","",$J$6)</f>
        <v/>
      </c>
      <c r="P55" s="35" t="str">
        <f>IF(申請書!$E55="","",$J$7)</f>
        <v/>
      </c>
      <c r="Q55" s="35" t="str">
        <f>IF(申請書!$E55="","",$B$14)</f>
        <v/>
      </c>
      <c r="R55" s="35" t="str">
        <f>IF(申請書!$A55="","",申請書!$A55)</f>
        <v/>
      </c>
      <c r="S55" s="3"/>
      <c r="T55" s="4"/>
      <c r="Z55" s="4"/>
      <c r="AA55" s="4"/>
      <c r="AB55" s="4"/>
      <c r="AC55" s="4"/>
      <c r="AD55" s="4"/>
      <c r="AE55" s="4"/>
      <c r="AF55" s="4"/>
      <c r="AG55" s="4"/>
      <c r="AH55" s="4"/>
      <c r="AI55" s="4"/>
    </row>
    <row r="56" spans="1:35" ht="15" customHeight="1">
      <c r="A56" s="33" t="str">
        <f>IF(COUNTBLANK(申請書!$D56:$M56)=10,"",IF(AND(申請書!$D56="選手",申請書!$K56=""),"ERROR",IF(OR(申請書!$D56="指導者",申請書!$D56="審判員"),申請書!$D56,VLOOKUP(5-COUNTIF(Sheet1!$B$19:$B$24,"&gt;"&amp;DATE(K56,L56,M56)),Sheet1!$A$19:$E$24,4,0))))</f>
        <v/>
      </c>
      <c r="B56" s="34">
        <f t="shared" si="0"/>
        <v>38</v>
      </c>
      <c r="C56" s="33" t="str">
        <f>IF(申請書!$D56="","",TEXT($J$11,"yyyy")&amp;"年度")</f>
        <v/>
      </c>
      <c r="D56" s="33"/>
      <c r="E56" s="33"/>
      <c r="F56" s="33"/>
      <c r="G56" s="33"/>
      <c r="H56" s="33"/>
      <c r="I56" s="33"/>
      <c r="J56" s="33"/>
      <c r="K56" s="35"/>
      <c r="L56" s="35"/>
      <c r="M56" s="35"/>
      <c r="N56" s="35" t="str">
        <f>IF(E56="","",IF(申請書!$D56="指導者",7,IF(申請書!$D56="審判員",8,VLOOKUP(5-COUNTIF(Sheet1!$B$19:$B$24,"&gt;"&amp;DATE(K56,L56,M56)),Sheet1!$A$19:$A$24,1,0))))</f>
        <v/>
      </c>
      <c r="O56" s="35" t="str">
        <f>IF(申請書!$E56="","",$J$6)</f>
        <v/>
      </c>
      <c r="P56" s="35" t="str">
        <f>IF(申請書!$E56="","",$J$7)</f>
        <v/>
      </c>
      <c r="Q56" s="35" t="str">
        <f>IF(申請書!$E56="","",$B$14)</f>
        <v/>
      </c>
      <c r="R56" s="35" t="str">
        <f>IF(申請書!$A56="","",申請書!$A56)</f>
        <v/>
      </c>
      <c r="S56" s="3"/>
      <c r="T56" s="4"/>
      <c r="Z56" s="4"/>
      <c r="AA56" s="4"/>
      <c r="AB56" s="4"/>
      <c r="AC56" s="4"/>
      <c r="AD56" s="4"/>
      <c r="AE56" s="4"/>
      <c r="AF56" s="4"/>
      <c r="AG56" s="4"/>
      <c r="AH56" s="4"/>
      <c r="AI56" s="4"/>
    </row>
    <row r="57" spans="1:35" ht="15" customHeight="1">
      <c r="A57" s="33" t="str">
        <f>IF(COUNTBLANK(申請書!$D57:$M57)=10,"",IF(AND(申請書!$D57="選手",申請書!$K57=""),"ERROR",IF(OR(申請書!$D57="指導者",申請書!$D57="審判員"),申請書!$D57,VLOOKUP(5-COUNTIF(Sheet1!$B$19:$B$24,"&gt;"&amp;DATE(K57,L57,M57)),Sheet1!$A$19:$E$24,4,0))))</f>
        <v/>
      </c>
      <c r="B57" s="34">
        <f t="shared" si="0"/>
        <v>39</v>
      </c>
      <c r="C57" s="33" t="str">
        <f>IF(申請書!$D57="","",TEXT($J$11,"yyyy")&amp;"年度")</f>
        <v/>
      </c>
      <c r="D57" s="33"/>
      <c r="E57" s="33"/>
      <c r="F57" s="33"/>
      <c r="G57" s="33"/>
      <c r="H57" s="33"/>
      <c r="I57" s="33"/>
      <c r="J57" s="33"/>
      <c r="K57" s="35"/>
      <c r="L57" s="35"/>
      <c r="M57" s="35"/>
      <c r="N57" s="35" t="str">
        <f>IF(E57="","",IF(申請書!$D57="指導者",7,IF(申請書!$D57="審判員",8,VLOOKUP(5-COUNTIF(Sheet1!$B$19:$B$24,"&gt;"&amp;DATE(K57,L57,M57)),Sheet1!$A$19:$A$24,1,0))))</f>
        <v/>
      </c>
      <c r="O57" s="35" t="str">
        <f>IF(申請書!$E57="","",$J$6)</f>
        <v/>
      </c>
      <c r="P57" s="35" t="str">
        <f>IF(申請書!$E57="","",$J$7)</f>
        <v/>
      </c>
      <c r="Q57" s="35" t="str">
        <f>IF(申請書!$E57="","",$B$14)</f>
        <v/>
      </c>
      <c r="R57" s="35" t="str">
        <f>IF(申請書!$A57="","",申請書!$A57)</f>
        <v/>
      </c>
      <c r="S57" s="3"/>
      <c r="T57" s="4"/>
      <c r="Z57" s="4"/>
      <c r="AA57" s="4"/>
      <c r="AB57" s="4"/>
      <c r="AC57" s="4"/>
      <c r="AD57" s="4"/>
      <c r="AE57" s="4"/>
      <c r="AF57" s="4"/>
      <c r="AG57" s="4"/>
      <c r="AH57" s="4"/>
      <c r="AI57" s="4"/>
    </row>
    <row r="58" spans="1:35" ht="15" customHeight="1">
      <c r="A58" s="33" t="str">
        <f>IF(COUNTBLANK(申請書!$D58:$M58)=10,"",IF(AND(申請書!$D58="選手",申請書!$K58=""),"ERROR",IF(OR(申請書!$D58="指導者",申請書!$D58="審判員"),申請書!$D58,VLOOKUP(5-COUNTIF(Sheet1!$B$19:$B$24,"&gt;"&amp;DATE(K58,L58,M58)),Sheet1!$A$19:$E$24,4,0))))</f>
        <v/>
      </c>
      <c r="B58" s="34">
        <f t="shared" si="0"/>
        <v>40</v>
      </c>
      <c r="C58" s="33" t="str">
        <f>IF(申請書!$D58="","",TEXT($J$11,"yyyy")&amp;"年度")</f>
        <v/>
      </c>
      <c r="D58" s="33"/>
      <c r="E58" s="33"/>
      <c r="F58" s="33"/>
      <c r="G58" s="33"/>
      <c r="H58" s="33"/>
      <c r="I58" s="33"/>
      <c r="J58" s="33"/>
      <c r="K58" s="35"/>
      <c r="L58" s="35"/>
      <c r="M58" s="35"/>
      <c r="N58" s="35" t="str">
        <f>IF(E58="","",IF(申請書!$D58="指導者",7,IF(申請書!$D58="審判員",8,VLOOKUP(5-COUNTIF(Sheet1!$B$19:$B$24,"&gt;"&amp;DATE(K58,L58,M58)),Sheet1!$A$19:$A$24,1,0))))</f>
        <v/>
      </c>
      <c r="O58" s="35" t="str">
        <f>IF(申請書!$E58="","",$J$6)</f>
        <v/>
      </c>
      <c r="P58" s="35" t="str">
        <f>IF(申請書!$E58="","",$J$7)</f>
        <v/>
      </c>
      <c r="Q58" s="35" t="str">
        <f>IF(申請書!$E58="","",$B$14)</f>
        <v/>
      </c>
      <c r="R58" s="35" t="str">
        <f>IF(申請書!$A58="","",申請書!$A58)</f>
        <v/>
      </c>
      <c r="S58" s="3"/>
      <c r="T58" s="4"/>
      <c r="Z58" s="4"/>
      <c r="AA58" s="4"/>
      <c r="AB58" s="4"/>
      <c r="AC58" s="4"/>
      <c r="AD58" s="4"/>
      <c r="AE58" s="4"/>
      <c r="AF58" s="4"/>
      <c r="AG58" s="4"/>
      <c r="AH58" s="4"/>
      <c r="AI58" s="4"/>
    </row>
    <row r="59" spans="1:35" ht="15" customHeight="1">
      <c r="A59" s="33" t="str">
        <f>IF(COUNTBLANK(申請書!$D59:$M59)=10,"",IF(AND(申請書!$D59="選手",申請書!$K59=""),"ERROR",IF(OR(申請書!$D59="指導者",申請書!$D59="審判員"),申請書!$D59,VLOOKUP(5-COUNTIF(申請書!$V$19:$V$24,"&gt;"&amp;DATE(K59,L59,M59)),申請書!$U$19:$Y$24,4,0))))</f>
        <v/>
      </c>
      <c r="B59" s="34">
        <f t="shared" si="0"/>
        <v>41</v>
      </c>
      <c r="C59" s="33" t="str">
        <f>IF(申請書!$D59="","",TEXT($J$11,"yyyy")&amp;"年度")</f>
        <v/>
      </c>
      <c r="D59" s="39"/>
      <c r="E59" s="33"/>
      <c r="F59" s="33"/>
      <c r="G59" s="33"/>
      <c r="H59" s="33"/>
      <c r="I59" s="33"/>
      <c r="J59" s="33"/>
      <c r="K59" s="35"/>
      <c r="L59" s="35"/>
      <c r="M59" s="35"/>
      <c r="N59" s="35" t="str">
        <f>IF(E59="","",IF(申請書!$D59="指導者",7,IF(申請書!$D59="審判員",8,VLOOKUP(5-COUNTIF(Sheet1!$B$19:$B$24,"&gt;"&amp;DATE(K59,L59,M59)),Sheet1!$A$19:$A$24,1,0))))</f>
        <v/>
      </c>
      <c r="O59" s="35" t="str">
        <f>IF(申請書!$E59="","",$J$6)</f>
        <v/>
      </c>
      <c r="P59" s="35" t="str">
        <f>IF(申請書!$E59="","",$J$7)</f>
        <v/>
      </c>
      <c r="Q59" s="35" t="str">
        <f>IF(申請書!$E59="","",$B$14)</f>
        <v/>
      </c>
      <c r="R59" s="35" t="str">
        <f>IF(申請書!$A59="","",申請書!$A59)</f>
        <v/>
      </c>
      <c r="S59" s="3"/>
      <c r="T59" s="4"/>
      <c r="Z59" s="4"/>
      <c r="AA59" s="4"/>
      <c r="AB59" s="4"/>
      <c r="AC59" s="4"/>
      <c r="AD59" s="4"/>
      <c r="AE59" s="4"/>
      <c r="AF59" s="4"/>
      <c r="AG59" s="4"/>
      <c r="AH59" s="4"/>
      <c r="AI59" s="4"/>
    </row>
    <row r="60" spans="1:35" ht="15" customHeight="1">
      <c r="A60" s="33" t="str">
        <f>IF(COUNTBLANK(申請書!$D60:$M60)=10,"",IF(AND(申請書!$D60="選手",申請書!$K60=""),"ERROR",IF(OR(申請書!$D60="指導者",申請書!$D60="審判員"),申請書!$D60,VLOOKUP(5-COUNTIF(申請書!$V$19:$V$24,"&gt;"&amp;DATE(K60,L60,M60)),申請書!$U$19:$Y$24,4,0))))</f>
        <v/>
      </c>
      <c r="B60" s="34">
        <f t="shared" si="0"/>
        <v>42</v>
      </c>
      <c r="C60" s="33" t="str">
        <f>IF(申請書!$D60="","",TEXT($J$11,"yyyy")&amp;"年度")</f>
        <v/>
      </c>
      <c r="D60" s="39"/>
      <c r="E60" s="33"/>
      <c r="F60" s="33"/>
      <c r="G60" s="33"/>
      <c r="H60" s="33"/>
      <c r="I60" s="33"/>
      <c r="J60" s="33"/>
      <c r="K60" s="35"/>
      <c r="L60" s="35"/>
      <c r="M60" s="35"/>
      <c r="N60" s="35" t="str">
        <f>IF(E60="","",IF(申請書!$D60="指導者",7,IF(申請書!$D60="審判員",8,VLOOKUP(5-COUNTIF(Sheet1!$B$19:$B$24,"&gt;"&amp;DATE(K60,L60,M60)),Sheet1!$A$19:$A$24,1,0))))</f>
        <v/>
      </c>
      <c r="O60" s="35" t="str">
        <f>IF(申請書!$E60="","",$J$6)</f>
        <v/>
      </c>
      <c r="P60" s="35" t="str">
        <f>IF(申請書!$E60="","",$J$7)</f>
        <v/>
      </c>
      <c r="Q60" s="35" t="str">
        <f>IF(申請書!$E60="","",$B$14)</f>
        <v/>
      </c>
      <c r="R60" s="35" t="str">
        <f>IF(申請書!$A60="","",申請書!$A60)</f>
        <v/>
      </c>
      <c r="S60" s="3"/>
      <c r="T60" s="4"/>
      <c r="Z60" s="4"/>
      <c r="AA60" s="4"/>
      <c r="AB60" s="4"/>
      <c r="AC60" s="4"/>
      <c r="AD60" s="4"/>
      <c r="AE60" s="4"/>
      <c r="AF60" s="4"/>
      <c r="AG60" s="4"/>
      <c r="AH60" s="4"/>
      <c r="AI60" s="4"/>
    </row>
    <row r="61" spans="1:35" ht="15" customHeight="1">
      <c r="A61" s="33" t="str">
        <f>IF(COUNTBLANK(申請書!$D61:$M61)=10,"",IF(AND(申請書!$D61="選手",申請書!$K61=""),"ERROR",IF(OR(申請書!$D61="指導者",申請書!$D61="審判員"),申請書!$D61,VLOOKUP(5-COUNTIF(申請書!$V$19:$V$24,"&gt;"&amp;DATE(K61,L61,M61)),申請書!$U$19:$Y$24,4,0))))</f>
        <v/>
      </c>
      <c r="B61" s="34">
        <f t="shared" si="0"/>
        <v>43</v>
      </c>
      <c r="C61" s="33" t="str">
        <f>IF(申請書!$D61="","",TEXT($J$11,"yyyy")&amp;"年度")</f>
        <v/>
      </c>
      <c r="D61" s="39"/>
      <c r="E61" s="33"/>
      <c r="F61" s="33"/>
      <c r="G61" s="33"/>
      <c r="H61" s="33"/>
      <c r="I61" s="33"/>
      <c r="J61" s="33"/>
      <c r="K61" s="35"/>
      <c r="L61" s="35"/>
      <c r="M61" s="35"/>
      <c r="N61" s="35" t="str">
        <f>IF(E61="","",IF(申請書!$D61="指導者",7,IF(申請書!$D61="審判員",8,VLOOKUP(5-COUNTIF(Sheet1!$B$19:$B$24,"&gt;"&amp;DATE(K61,L61,M61)),Sheet1!$A$19:$A$24,1,0))))</f>
        <v/>
      </c>
      <c r="O61" s="35" t="str">
        <f>IF(申請書!$E61="","",$J$6)</f>
        <v/>
      </c>
      <c r="P61" s="35" t="str">
        <f>IF(申請書!$E61="","",$J$7)</f>
        <v/>
      </c>
      <c r="Q61" s="35" t="str">
        <f>IF(申請書!$E61="","",$B$14)</f>
        <v/>
      </c>
      <c r="R61" s="35" t="str">
        <f>IF(申請書!$A61="","",申請書!$A61)</f>
        <v/>
      </c>
      <c r="S61" s="3"/>
      <c r="T61" s="4"/>
      <c r="Z61" s="4"/>
      <c r="AA61" s="4"/>
      <c r="AB61" s="4"/>
      <c r="AC61" s="4"/>
      <c r="AD61" s="4"/>
      <c r="AE61" s="4"/>
      <c r="AF61" s="4"/>
      <c r="AG61" s="4"/>
      <c r="AH61" s="4"/>
      <c r="AI61" s="4"/>
    </row>
    <row r="62" spans="1:35" ht="15" customHeight="1">
      <c r="A62" s="33" t="str">
        <f>IF(COUNTBLANK(申請書!$D62:$M62)=10,"",IF(AND(申請書!$D62="選手",申請書!$K62=""),"ERROR",IF(OR(申請書!$D62="指導者",申請書!$D62="審判員"),申請書!$D62,VLOOKUP(5-COUNTIF(申請書!$V$19:$V$24,"&gt;"&amp;DATE(K62,L62,M62)),申請書!$U$19:$Y$24,4,0))))</f>
        <v/>
      </c>
      <c r="B62" s="34">
        <f t="shared" si="0"/>
        <v>44</v>
      </c>
      <c r="C62" s="33" t="str">
        <f>IF(申請書!$D62="","",TEXT($J$11,"yyyy")&amp;"年度")</f>
        <v/>
      </c>
      <c r="D62" s="39"/>
      <c r="E62" s="33"/>
      <c r="F62" s="33"/>
      <c r="G62" s="33"/>
      <c r="H62" s="33"/>
      <c r="I62" s="33"/>
      <c r="J62" s="33"/>
      <c r="K62" s="35"/>
      <c r="L62" s="35"/>
      <c r="M62" s="35"/>
      <c r="N62" s="35" t="str">
        <f>IF(E62="","",IF(申請書!$D62="指導者",7,IF(申請書!$D62="審判員",8,VLOOKUP(5-COUNTIF(Sheet1!$B$19:$B$24,"&gt;"&amp;DATE(K62,L62,M62)),Sheet1!$A$19:$A$24,1,0))))</f>
        <v/>
      </c>
      <c r="O62" s="35" t="str">
        <f>IF(申請書!$E62="","",$J$6)</f>
        <v/>
      </c>
      <c r="P62" s="35" t="str">
        <f>IF(申請書!$E62="","",$J$7)</f>
        <v/>
      </c>
      <c r="Q62" s="35" t="str">
        <f>IF(申請書!$E62="","",$B$14)</f>
        <v/>
      </c>
      <c r="R62" s="35" t="str">
        <f>IF(申請書!$A62="","",申請書!$A62)</f>
        <v/>
      </c>
      <c r="S62" s="3"/>
      <c r="T62" s="4"/>
      <c r="Z62" s="4"/>
      <c r="AA62" s="4"/>
      <c r="AB62" s="4"/>
      <c r="AC62" s="4"/>
      <c r="AD62" s="4"/>
      <c r="AE62" s="4"/>
      <c r="AF62" s="4"/>
      <c r="AG62" s="4"/>
      <c r="AH62" s="4"/>
      <c r="AI62" s="4"/>
    </row>
    <row r="63" spans="1:35" ht="15" customHeight="1">
      <c r="A63" s="33" t="str">
        <f>IF(COUNTBLANK(申請書!$D63:$M63)=10,"",IF(AND(申請書!$D63="選手",申請書!$K63=""),"ERROR",IF(OR(申請書!$D63="指導者",申請書!$D63="審判員"),申請書!$D63,VLOOKUP(5-COUNTIF(申請書!$V$19:$V$24,"&gt;"&amp;DATE(K63,L63,M63)),申請書!$U$19:$Y$24,4,0))))</f>
        <v/>
      </c>
      <c r="B63" s="34">
        <f t="shared" si="0"/>
        <v>45</v>
      </c>
      <c r="C63" s="33" t="str">
        <f>IF(申請書!$D63="","",TEXT($J$11,"yyyy")&amp;"年度")</f>
        <v/>
      </c>
      <c r="D63" s="39"/>
      <c r="E63" s="33"/>
      <c r="F63" s="33"/>
      <c r="G63" s="33"/>
      <c r="H63" s="33"/>
      <c r="I63" s="33"/>
      <c r="J63" s="33"/>
      <c r="K63" s="35"/>
      <c r="L63" s="35"/>
      <c r="M63" s="35"/>
      <c r="N63" s="35" t="str">
        <f>IF(E63="","",IF(申請書!$D63="指導者",7,IF(申請書!$D63="審判員",8,VLOOKUP(5-COUNTIF(Sheet1!$B$19:$B$24,"&gt;"&amp;DATE(K63,L63,M63)),Sheet1!$A$19:$A$24,1,0))))</f>
        <v/>
      </c>
      <c r="O63" s="35" t="str">
        <f>IF(申請書!$E63="","",$J$6)</f>
        <v/>
      </c>
      <c r="P63" s="35" t="str">
        <f>IF(申請書!$E63="","",$J$7)</f>
        <v/>
      </c>
      <c r="Q63" s="35" t="str">
        <f>IF(申請書!$E63="","",$B$14)</f>
        <v/>
      </c>
      <c r="R63" s="35" t="str">
        <f>IF(申請書!$A63="","",申請書!$A63)</f>
        <v/>
      </c>
      <c r="S63" s="3"/>
      <c r="T63" s="4"/>
      <c r="Z63" s="4"/>
      <c r="AA63" s="4"/>
      <c r="AB63" s="4"/>
      <c r="AC63" s="4"/>
      <c r="AD63" s="4"/>
      <c r="AE63" s="4"/>
      <c r="AF63" s="4"/>
      <c r="AG63" s="4"/>
      <c r="AH63" s="4"/>
      <c r="AI63" s="4"/>
    </row>
    <row r="64" spans="1:35" ht="15" customHeight="1">
      <c r="A64" s="33" t="str">
        <f>IF(COUNTBLANK(申請書!$D64:$M64)=10,"",IF(AND(申請書!$D64="選手",申請書!$K64=""),"ERROR",IF(OR(申請書!$D64="指導者",申請書!$D64="審判員"),申請書!$D64,VLOOKUP(5-COUNTIF(申請書!$V$19:$V$24,"&gt;"&amp;DATE(K64,L64,M64)),申請書!$U$19:$Y$24,4,0))))</f>
        <v/>
      </c>
      <c r="B64" s="34">
        <f t="shared" si="0"/>
        <v>46</v>
      </c>
      <c r="C64" s="33" t="str">
        <f>IF(申請書!$D64="","",TEXT($J$11,"yyyy")&amp;"年度")</f>
        <v/>
      </c>
      <c r="D64" s="39"/>
      <c r="E64" s="33"/>
      <c r="F64" s="33"/>
      <c r="G64" s="33"/>
      <c r="H64" s="33"/>
      <c r="I64" s="33"/>
      <c r="J64" s="33"/>
      <c r="K64" s="35"/>
      <c r="L64" s="35"/>
      <c r="M64" s="35"/>
      <c r="N64" s="35" t="str">
        <f>IF(E64="","",IF(申請書!$D64="指導者",7,IF(申請書!$D64="審判員",8,VLOOKUP(5-COUNTIF(Sheet1!$B$19:$B$24,"&gt;"&amp;DATE(K64,L64,M64)),Sheet1!$A$19:$A$24,1,0))))</f>
        <v/>
      </c>
      <c r="O64" s="35" t="str">
        <f>IF(申請書!$E64="","",$J$6)</f>
        <v/>
      </c>
      <c r="P64" s="35" t="str">
        <f>IF(申請書!$E64="","",$J$7)</f>
        <v/>
      </c>
      <c r="Q64" s="35" t="str">
        <f>IF(申請書!$E64="","",$B$14)</f>
        <v/>
      </c>
      <c r="R64" s="35" t="str">
        <f>IF(申請書!$A64="","",申請書!$A64)</f>
        <v/>
      </c>
      <c r="S64" s="3"/>
      <c r="T64" s="4"/>
      <c r="Z64" s="4"/>
      <c r="AA64" s="4"/>
      <c r="AB64" s="4"/>
      <c r="AC64" s="4"/>
      <c r="AD64" s="4"/>
      <c r="AE64" s="4"/>
      <c r="AF64" s="4"/>
      <c r="AG64" s="4"/>
      <c r="AH64" s="4"/>
      <c r="AI64" s="4"/>
    </row>
    <row r="65" spans="1:35" ht="15" customHeight="1">
      <c r="A65" s="33" t="str">
        <f>IF(COUNTBLANK(申請書!$D65:$M65)=10,"",IF(AND(申請書!$D65="選手",申請書!$K65=""),"ERROR",IF(OR(申請書!$D65="指導者",申請書!$D65="審判員"),申請書!$D65,VLOOKUP(5-COUNTIF(申請書!$V$19:$V$24,"&gt;"&amp;DATE(K65,L65,M65)),申請書!$U$19:$Y$24,4,0))))</f>
        <v/>
      </c>
      <c r="B65" s="34">
        <f t="shared" si="0"/>
        <v>47</v>
      </c>
      <c r="C65" s="33" t="str">
        <f>IF(申請書!$D65="","",TEXT($J$11,"yyyy")&amp;"年度")</f>
        <v/>
      </c>
      <c r="D65" s="39"/>
      <c r="E65" s="33"/>
      <c r="F65" s="33"/>
      <c r="G65" s="33"/>
      <c r="H65" s="33"/>
      <c r="I65" s="33"/>
      <c r="J65" s="33"/>
      <c r="K65" s="35"/>
      <c r="L65" s="35"/>
      <c r="M65" s="35"/>
      <c r="N65" s="35" t="str">
        <f>IF(E65="","",IF(申請書!$D65="指導者",7,IF(申請書!$D65="審判員",8,VLOOKUP(5-COUNTIF(Sheet1!$B$19:$B$24,"&gt;"&amp;DATE(K65,L65,M65)),Sheet1!$A$19:$A$24,1,0))))</f>
        <v/>
      </c>
      <c r="O65" s="35" t="str">
        <f>IF(申請書!$E65="","",$J$6)</f>
        <v/>
      </c>
      <c r="P65" s="35" t="str">
        <f>IF(申請書!$E65="","",$J$7)</f>
        <v/>
      </c>
      <c r="Q65" s="35" t="str">
        <f>IF(申請書!$E65="","",$B$14)</f>
        <v/>
      </c>
      <c r="R65" s="35" t="str">
        <f>IF(申請書!$A65="","",申請書!$A65)</f>
        <v/>
      </c>
      <c r="S65" s="3"/>
      <c r="T65" s="4"/>
      <c r="Z65" s="4"/>
      <c r="AA65" s="4"/>
      <c r="AB65" s="4"/>
      <c r="AC65" s="4"/>
      <c r="AD65" s="4"/>
      <c r="AE65" s="4"/>
      <c r="AF65" s="4"/>
      <c r="AG65" s="4"/>
      <c r="AH65" s="4"/>
      <c r="AI65" s="4"/>
    </row>
    <row r="66" spans="1:35" ht="15" customHeight="1">
      <c r="A66" s="33" t="str">
        <f>IF(COUNTBLANK(申請書!$D66:$M66)=10,"",IF(AND(申請書!$D66="選手",申請書!$K66=""),"ERROR",IF(OR(申請書!$D66="指導者",申請書!$D66="審判員"),申請書!$D66,VLOOKUP(5-COUNTIF(申請書!$V$19:$V$24,"&gt;"&amp;DATE(K66,L66,M66)),申請書!$U$19:$Y$24,4,0))))</f>
        <v/>
      </c>
      <c r="B66" s="34">
        <f t="shared" si="0"/>
        <v>48</v>
      </c>
      <c r="C66" s="33" t="str">
        <f>IF(申請書!$D66="","",TEXT($J$11,"yyyy")&amp;"年度")</f>
        <v/>
      </c>
      <c r="D66" s="39"/>
      <c r="E66" s="33"/>
      <c r="F66" s="33"/>
      <c r="G66" s="33"/>
      <c r="H66" s="33"/>
      <c r="I66" s="33"/>
      <c r="J66" s="33"/>
      <c r="K66" s="35"/>
      <c r="L66" s="35"/>
      <c r="M66" s="35"/>
      <c r="N66" s="35" t="str">
        <f>IF(E66="","",IF(申請書!$D66="指導者",7,IF(申請書!$D66="審判員",8,VLOOKUP(5-COUNTIF(Sheet1!$B$19:$B$24,"&gt;"&amp;DATE(K66,L66,M66)),Sheet1!$A$19:$A$24,1,0))))</f>
        <v/>
      </c>
      <c r="O66" s="35" t="str">
        <f>IF(申請書!$E66="","",$J$6)</f>
        <v/>
      </c>
      <c r="P66" s="35" t="str">
        <f>IF(申請書!$E66="","",$J$7)</f>
        <v/>
      </c>
      <c r="Q66" s="35" t="str">
        <f>IF(申請書!$E66="","",$B$14)</f>
        <v/>
      </c>
      <c r="R66" s="35" t="str">
        <f>IF(申請書!$A66="","",申請書!$A66)</f>
        <v/>
      </c>
      <c r="S66" s="3"/>
      <c r="T66" s="4"/>
      <c r="Z66" s="4"/>
      <c r="AA66" s="4"/>
      <c r="AB66" s="4"/>
      <c r="AC66" s="4"/>
      <c r="AD66" s="4"/>
      <c r="AE66" s="4"/>
      <c r="AF66" s="4"/>
      <c r="AG66" s="4"/>
      <c r="AH66" s="4"/>
      <c r="AI66" s="4"/>
    </row>
    <row r="67" spans="1:35" ht="15" customHeight="1">
      <c r="A67" s="33" t="str">
        <f>IF(COUNTBLANK(申請書!$D67:$M67)=10,"",IF(AND(申請書!$D67="選手",申請書!$K67=""),"ERROR",IF(OR(申請書!$D67="指導者",申請書!$D67="審判員"),申請書!$D67,VLOOKUP(5-COUNTIF(申請書!$V$19:$V$24,"&gt;"&amp;DATE(K67,L67,M67)),申請書!$U$19:$Y$24,4,0))))</f>
        <v/>
      </c>
      <c r="B67" s="34">
        <f t="shared" si="0"/>
        <v>49</v>
      </c>
      <c r="C67" s="33" t="str">
        <f>IF(申請書!$D67="","",TEXT($J$11,"yyyy")&amp;"年度")</f>
        <v/>
      </c>
      <c r="D67" s="39"/>
      <c r="E67" s="33"/>
      <c r="F67" s="33"/>
      <c r="G67" s="33"/>
      <c r="H67" s="33"/>
      <c r="I67" s="33"/>
      <c r="J67" s="33"/>
      <c r="K67" s="35"/>
      <c r="L67" s="35"/>
      <c r="M67" s="35"/>
      <c r="N67" s="35" t="str">
        <f>IF(E67="","",IF(申請書!$D67="指導者",7,IF(申請書!$D67="審判員",8,VLOOKUP(5-COUNTIF(Sheet1!$B$19:$B$24,"&gt;"&amp;DATE(K67,L67,M67)),Sheet1!$A$19:$A$24,1,0))))</f>
        <v/>
      </c>
      <c r="O67" s="35" t="str">
        <f>IF(申請書!$E67="","",$J$6)</f>
        <v/>
      </c>
      <c r="P67" s="35" t="str">
        <f>IF(申請書!$E67="","",$J$7)</f>
        <v/>
      </c>
      <c r="Q67" s="35" t="str">
        <f>IF(申請書!$E67="","",$B$14)</f>
        <v/>
      </c>
      <c r="R67" s="35" t="str">
        <f>IF(申請書!$A67="","",申請書!$A67)</f>
        <v/>
      </c>
      <c r="S67" s="3"/>
      <c r="T67" s="4"/>
      <c r="Z67" s="4"/>
      <c r="AA67" s="4"/>
      <c r="AB67" s="4"/>
      <c r="AC67" s="4"/>
      <c r="AD67" s="4"/>
      <c r="AE67" s="4"/>
      <c r="AF67" s="4"/>
      <c r="AG67" s="4"/>
      <c r="AH67" s="4"/>
      <c r="AI67" s="4"/>
    </row>
    <row r="68" spans="1:35" ht="15" customHeight="1">
      <c r="A68" s="33" t="str">
        <f>IF(COUNTBLANK(申請書!$D68:$M68)=10,"",IF(AND(申請書!$D68="選手",申請書!$K68=""),"ERROR",IF(OR(申請書!$D68="指導者",申請書!$D68="審判員"),申請書!$D68,VLOOKUP(5-COUNTIF(申請書!$V$19:$V$24,"&gt;"&amp;DATE(K68,L68,M68)),申請書!$U$19:$Y$24,4,0))))</f>
        <v/>
      </c>
      <c r="B68" s="34">
        <f t="shared" si="0"/>
        <v>50</v>
      </c>
      <c r="C68" s="33" t="str">
        <f>IF(申請書!$D68="","",TEXT($J$11,"yyyy")&amp;"年度")</f>
        <v/>
      </c>
      <c r="D68" s="39"/>
      <c r="E68" s="33"/>
      <c r="F68" s="33"/>
      <c r="G68" s="33"/>
      <c r="H68" s="33"/>
      <c r="I68" s="33"/>
      <c r="J68" s="33"/>
      <c r="K68" s="35"/>
      <c r="L68" s="35"/>
      <c r="M68" s="35"/>
      <c r="N68" s="35" t="str">
        <f>IF(E68="","",IF(申請書!$D68="指導者",7,IF(申請書!$D68="審判員",8,VLOOKUP(5-COUNTIF(Sheet1!$B$19:$B$24,"&gt;"&amp;DATE(K68,L68,M68)),Sheet1!$A$19:$A$24,1,0))))</f>
        <v/>
      </c>
      <c r="O68" s="35" t="str">
        <f>IF(申請書!$E68="","",$J$6)</f>
        <v/>
      </c>
      <c r="P68" s="35" t="str">
        <f>IF(申請書!$E68="","",$J$7)</f>
        <v/>
      </c>
      <c r="Q68" s="35" t="str">
        <f>IF(申請書!$E68="","",$B$14)</f>
        <v/>
      </c>
      <c r="R68" s="35" t="str">
        <f>IF(申請書!$A68="","",申請書!$A68)</f>
        <v/>
      </c>
      <c r="S68" s="3"/>
      <c r="T68" s="4"/>
      <c r="Z68" s="4"/>
      <c r="AA68" s="4"/>
      <c r="AB68" s="4"/>
      <c r="AC68" s="4"/>
      <c r="AD68" s="4"/>
      <c r="AE68" s="4"/>
      <c r="AF68" s="4"/>
      <c r="AG68" s="4"/>
      <c r="AH68" s="4"/>
      <c r="AI68" s="4"/>
    </row>
    <row r="69" spans="1:35" ht="15" customHeight="1">
      <c r="A69" s="33" t="str">
        <f>IF(COUNTBLANK(申請書!$D69:$M69)=10,"",IF(AND(申請書!$D69="選手",申請書!$K69=""),"ERROR",IF(OR(申請書!$D69="指導者",申請書!$D69="審判員"),申請書!$D69,VLOOKUP(5-COUNTIF(申請書!$V$19:$V$24,"&gt;"&amp;DATE(K69,L69,M69)),申請書!$U$19:$Y$24,4,0))))</f>
        <v/>
      </c>
      <c r="B69" s="34">
        <f t="shared" si="0"/>
        <v>51</v>
      </c>
      <c r="C69" s="33" t="str">
        <f>IF(申請書!$D69="","",TEXT($J$11,"yyyy")&amp;"年度")</f>
        <v/>
      </c>
      <c r="D69" s="39"/>
      <c r="E69" s="33"/>
      <c r="F69" s="33"/>
      <c r="G69" s="33"/>
      <c r="H69" s="33"/>
      <c r="I69" s="33"/>
      <c r="J69" s="33"/>
      <c r="K69" s="35"/>
      <c r="L69" s="35"/>
      <c r="M69" s="35"/>
      <c r="N69" s="35" t="str">
        <f>IF(E69="","",IF(申請書!$D69="指導者",7,IF(申請書!$D69="審判員",8,VLOOKUP(5-COUNTIF(Sheet1!$B$19:$B$24,"&gt;"&amp;DATE(K69,L69,M69)),Sheet1!$A$19:$A$24,1,0))))</f>
        <v/>
      </c>
      <c r="O69" s="35" t="str">
        <f>IF(申請書!$E69="","",$J$6)</f>
        <v/>
      </c>
      <c r="P69" s="35" t="str">
        <f>IF(申請書!$E69="","",$J$7)</f>
        <v/>
      </c>
      <c r="Q69" s="35" t="str">
        <f>IF(申請書!$E69="","",$B$14)</f>
        <v/>
      </c>
      <c r="R69" s="35" t="str">
        <f>IF(申請書!$A69="","",申請書!$A69)</f>
        <v/>
      </c>
      <c r="S69" s="3"/>
      <c r="T69" s="4"/>
      <c r="Z69" s="4"/>
      <c r="AA69" s="4"/>
      <c r="AB69" s="4"/>
      <c r="AC69" s="4"/>
      <c r="AD69" s="4"/>
      <c r="AE69" s="4"/>
      <c r="AF69" s="4"/>
      <c r="AG69" s="4"/>
      <c r="AH69" s="4"/>
      <c r="AI69" s="4"/>
    </row>
    <row r="70" spans="1:35" ht="15" customHeight="1">
      <c r="A70" s="33" t="str">
        <f>IF(COUNTBLANK(申請書!$D70:$M70)=10,"",IF(AND(申請書!$D70="選手",申請書!$K70=""),"ERROR",IF(OR(申請書!$D70="指導者",申請書!$D70="審判員"),申請書!$D70,VLOOKUP(5-COUNTIF(申請書!$V$19:$V$24,"&gt;"&amp;DATE(K70,L70,M70)),申請書!$U$19:$Y$24,4,0))))</f>
        <v/>
      </c>
      <c r="B70" s="34">
        <f t="shared" si="0"/>
        <v>52</v>
      </c>
      <c r="C70" s="33" t="str">
        <f>IF(申請書!$D70="","",TEXT($J$11,"yyyy")&amp;"年度")</f>
        <v/>
      </c>
      <c r="D70" s="39"/>
      <c r="E70" s="33"/>
      <c r="F70" s="33"/>
      <c r="G70" s="33"/>
      <c r="H70" s="33"/>
      <c r="I70" s="33"/>
      <c r="J70" s="33"/>
      <c r="K70" s="35"/>
      <c r="L70" s="35"/>
      <c r="M70" s="35"/>
      <c r="N70" s="35" t="str">
        <f>IF(E70="","",IF(申請書!$D70="指導者",7,IF(申請書!$D70="審判員",8,VLOOKUP(5-COUNTIF(Sheet1!$B$19:$B$24,"&gt;"&amp;DATE(K70,L70,M70)),Sheet1!$A$19:$A$24,1,0))))</f>
        <v/>
      </c>
      <c r="O70" s="35" t="str">
        <f>IF(申請書!$E70="","",$J$6)</f>
        <v/>
      </c>
      <c r="P70" s="35" t="str">
        <f>IF(申請書!$E70="","",$J$7)</f>
        <v/>
      </c>
      <c r="Q70" s="35" t="str">
        <f>IF(申請書!$E70="","",$B$14)</f>
        <v/>
      </c>
      <c r="R70" s="35" t="str">
        <f>IF(申請書!$A70="","",申請書!$A70)</f>
        <v/>
      </c>
      <c r="S70" s="3"/>
      <c r="T70" s="4"/>
      <c r="Z70" s="4"/>
      <c r="AA70" s="4"/>
      <c r="AB70" s="4"/>
      <c r="AC70" s="4"/>
      <c r="AD70" s="4"/>
      <c r="AE70" s="4"/>
      <c r="AF70" s="4"/>
      <c r="AG70" s="4"/>
      <c r="AH70" s="4"/>
      <c r="AI70" s="4"/>
    </row>
    <row r="71" spans="1:35" ht="15" customHeight="1">
      <c r="A71" s="33" t="str">
        <f>IF(COUNTBLANK(申請書!$D71:$M71)=10,"",IF(AND(申請書!$D71="選手",申請書!$K71=""),"ERROR",IF(OR(申請書!$D71="指導者",申請書!$D71="審判員"),申請書!$D71,VLOOKUP(5-COUNTIF(申請書!$V$19:$V$24,"&gt;"&amp;DATE(K71,L71,M71)),申請書!$U$19:$Y$24,4,0))))</f>
        <v/>
      </c>
      <c r="B71" s="34">
        <f t="shared" si="0"/>
        <v>53</v>
      </c>
      <c r="C71" s="33" t="str">
        <f>IF(申請書!$D71="","",TEXT($J$11,"yyyy")&amp;"年度")</f>
        <v/>
      </c>
      <c r="D71" s="39"/>
      <c r="E71" s="33"/>
      <c r="F71" s="33"/>
      <c r="G71" s="33"/>
      <c r="H71" s="33"/>
      <c r="I71" s="33"/>
      <c r="J71" s="33"/>
      <c r="K71" s="35"/>
      <c r="L71" s="35"/>
      <c r="M71" s="35"/>
      <c r="N71" s="35" t="str">
        <f>IF(E71="","",IF(申請書!$D71="指導者",7,IF(申請書!$D71="審判員",8,VLOOKUP(5-COUNTIF(Sheet1!$B$19:$B$24,"&gt;"&amp;DATE(K71,L71,M71)),Sheet1!$A$19:$A$24,1,0))))</f>
        <v/>
      </c>
      <c r="O71" s="35" t="str">
        <f>IF(申請書!$E71="","",$J$6)</f>
        <v/>
      </c>
      <c r="P71" s="35" t="str">
        <f>IF(申請書!$E71="","",$J$7)</f>
        <v/>
      </c>
      <c r="Q71" s="35" t="str">
        <f>IF(申請書!$E71="","",$B$14)</f>
        <v/>
      </c>
      <c r="R71" s="35" t="str">
        <f>IF(申請書!$A71="","",申請書!$A71)</f>
        <v/>
      </c>
      <c r="S71" s="3"/>
      <c r="T71" s="4"/>
      <c r="Z71" s="4"/>
      <c r="AA71" s="4"/>
      <c r="AB71" s="4"/>
      <c r="AC71" s="4"/>
      <c r="AD71" s="4"/>
      <c r="AE71" s="4"/>
      <c r="AF71" s="4"/>
      <c r="AG71" s="4"/>
      <c r="AH71" s="4"/>
      <c r="AI71" s="4"/>
    </row>
    <row r="72" spans="1:35" ht="15" customHeight="1">
      <c r="A72" s="33" t="str">
        <f>IF(COUNTBLANK(申請書!$D72:$M72)=10,"",IF(AND(申請書!$D72="選手",申請書!$K72=""),"ERROR",IF(OR(申請書!$D72="指導者",申請書!$D72="審判員"),申請書!$D72,VLOOKUP(5-COUNTIF(申請書!$V$19:$V$24,"&gt;"&amp;DATE(K72,L72,M72)),申請書!$U$19:$Y$24,4,0))))</f>
        <v/>
      </c>
      <c r="B72" s="34">
        <f t="shared" si="0"/>
        <v>54</v>
      </c>
      <c r="C72" s="33" t="str">
        <f>IF(申請書!$D72="","",TEXT($J$11,"yyyy")&amp;"年度")</f>
        <v/>
      </c>
      <c r="D72" s="39"/>
      <c r="E72" s="33"/>
      <c r="F72" s="33"/>
      <c r="G72" s="33"/>
      <c r="H72" s="33"/>
      <c r="I72" s="33"/>
      <c r="J72" s="33"/>
      <c r="K72" s="35"/>
      <c r="L72" s="35"/>
      <c r="M72" s="35"/>
      <c r="N72" s="35" t="str">
        <f>IF(E72="","",IF(申請書!$D72="指導者",7,IF(申請書!$D72="審判員",8,VLOOKUP(5-COUNTIF(Sheet1!$B$19:$B$24,"&gt;"&amp;DATE(K72,L72,M72)),Sheet1!$A$19:$A$24,1,0))))</f>
        <v/>
      </c>
      <c r="O72" s="35" t="str">
        <f>IF(申請書!$E72="","",$J$6)</f>
        <v/>
      </c>
      <c r="P72" s="35" t="str">
        <f>IF(申請書!$E72="","",$J$7)</f>
        <v/>
      </c>
      <c r="Q72" s="35" t="str">
        <f>IF(申請書!$E72="","",$B$14)</f>
        <v/>
      </c>
      <c r="R72" s="35" t="str">
        <f>IF(申請書!$A72="","",申請書!$A72)</f>
        <v/>
      </c>
      <c r="S72" s="3"/>
      <c r="T72" s="4"/>
      <c r="Z72" s="4"/>
      <c r="AA72" s="4"/>
      <c r="AB72" s="4"/>
      <c r="AC72" s="4"/>
      <c r="AD72" s="4"/>
      <c r="AE72" s="4"/>
      <c r="AF72" s="4"/>
      <c r="AG72" s="4"/>
      <c r="AH72" s="4"/>
      <c r="AI72" s="4"/>
    </row>
    <row r="73" spans="1:35" ht="15" customHeight="1">
      <c r="A73" s="33" t="str">
        <f>IF(COUNTBLANK(申請書!$D73:$M73)=10,"",IF(AND(申請書!$D73="選手",申請書!$K73=""),"ERROR",IF(OR(申請書!$D73="指導者",申請書!$D73="審判員"),申請書!$D73,VLOOKUP(5-COUNTIF(申請書!$V$19:$V$24,"&gt;"&amp;DATE(K73,L73,M73)),申請書!$U$19:$Y$24,4,0))))</f>
        <v/>
      </c>
      <c r="B73" s="34">
        <f t="shared" si="0"/>
        <v>55</v>
      </c>
      <c r="C73" s="33" t="str">
        <f>IF(申請書!$D73="","",TEXT($J$11,"yyyy")&amp;"年度")</f>
        <v/>
      </c>
      <c r="D73" s="39"/>
      <c r="E73" s="33"/>
      <c r="F73" s="33"/>
      <c r="G73" s="33"/>
      <c r="H73" s="33"/>
      <c r="I73" s="33"/>
      <c r="J73" s="33"/>
      <c r="K73" s="35"/>
      <c r="L73" s="35"/>
      <c r="M73" s="35"/>
      <c r="N73" s="35" t="str">
        <f>IF(E73="","",IF(申請書!$D73="指導者",7,IF(申請書!$D73="審判員",8,VLOOKUP(5-COUNTIF(Sheet1!$B$19:$B$24,"&gt;"&amp;DATE(K73,L73,M73)),Sheet1!$A$19:$A$24,1,0))))</f>
        <v/>
      </c>
      <c r="O73" s="35" t="str">
        <f>IF(申請書!$E73="","",$J$6)</f>
        <v/>
      </c>
      <c r="P73" s="35" t="str">
        <f>IF(申請書!$E73="","",$J$7)</f>
        <v/>
      </c>
      <c r="Q73" s="35" t="str">
        <f>IF(申請書!$E73="","",$B$14)</f>
        <v/>
      </c>
      <c r="R73" s="35" t="str">
        <f>IF(申請書!$A73="","",申請書!$A73)</f>
        <v/>
      </c>
      <c r="S73" s="3"/>
      <c r="T73" s="4"/>
      <c r="Z73" s="4"/>
      <c r="AA73" s="4"/>
      <c r="AB73" s="4"/>
      <c r="AC73" s="4"/>
      <c r="AD73" s="4"/>
      <c r="AE73" s="4"/>
      <c r="AF73" s="4"/>
      <c r="AG73" s="4"/>
      <c r="AH73" s="4"/>
      <c r="AI73" s="4"/>
    </row>
    <row r="74" spans="1:35" ht="15" customHeight="1">
      <c r="A74" s="33" t="str">
        <f>IF(COUNTBLANK(申請書!$D74:$M74)=10,"",IF(AND(申請書!$D74="選手",申請書!$K74=""),"ERROR",IF(OR(申請書!$D74="指導者",申請書!$D74="審判員"),申請書!$D74,VLOOKUP(5-COUNTIF(申請書!$V$19:$V$24,"&gt;"&amp;DATE(K74,L74,M74)),申請書!$U$19:$Y$24,4,0))))</f>
        <v/>
      </c>
      <c r="B74" s="34">
        <f t="shared" si="0"/>
        <v>56</v>
      </c>
      <c r="C74" s="33" t="str">
        <f>IF(申請書!$D74="","",TEXT($J$11,"yyyy")&amp;"年度")</f>
        <v/>
      </c>
      <c r="D74" s="39"/>
      <c r="E74" s="33"/>
      <c r="F74" s="33"/>
      <c r="G74" s="33"/>
      <c r="H74" s="33"/>
      <c r="I74" s="33"/>
      <c r="J74" s="33"/>
      <c r="K74" s="35"/>
      <c r="L74" s="35"/>
      <c r="M74" s="35"/>
      <c r="N74" s="35" t="str">
        <f>IF(E74="","",IF(申請書!$D74="指導者",7,IF(申請書!$D74="審判員",8,VLOOKUP(5-COUNTIF(Sheet1!$B$19:$B$24,"&gt;"&amp;DATE(K74,L74,M74)),Sheet1!$A$19:$A$24,1,0))))</f>
        <v/>
      </c>
      <c r="O74" s="35" t="str">
        <f>IF(申請書!$E74="","",$J$6)</f>
        <v/>
      </c>
      <c r="P74" s="35" t="str">
        <f>IF(申請書!$E74="","",$J$7)</f>
        <v/>
      </c>
      <c r="Q74" s="35" t="str">
        <f>IF(申請書!$E74="","",$B$14)</f>
        <v/>
      </c>
      <c r="R74" s="35" t="str">
        <f>IF(申請書!$A74="","",申請書!$A74)</f>
        <v/>
      </c>
      <c r="S74" s="3"/>
      <c r="T74" s="4"/>
      <c r="Z74" s="4"/>
      <c r="AA74" s="4"/>
      <c r="AB74" s="4"/>
      <c r="AC74" s="4"/>
      <c r="AD74" s="4"/>
      <c r="AE74" s="4"/>
      <c r="AF74" s="4"/>
      <c r="AG74" s="4"/>
      <c r="AH74" s="4"/>
      <c r="AI74" s="4"/>
    </row>
    <row r="75" spans="1:35" ht="15" customHeight="1">
      <c r="A75" s="33" t="str">
        <f>IF(COUNTBLANK(申請書!$D75:$M75)=10,"",IF(AND(申請書!$D75="選手",申請書!$K75=""),"ERROR",IF(OR(申請書!$D75="指導者",申請書!$D75="審判員"),申請書!$D75,VLOOKUP(5-COUNTIF(申請書!$V$19:$V$24,"&gt;"&amp;DATE(K75,L75,M75)),申請書!$U$19:$Y$24,4,0))))</f>
        <v/>
      </c>
      <c r="B75" s="34">
        <f t="shared" si="0"/>
        <v>57</v>
      </c>
      <c r="C75" s="33" t="str">
        <f>IF(申請書!$D75="","",TEXT($J$11,"yyyy")&amp;"年度")</f>
        <v/>
      </c>
      <c r="D75" s="39"/>
      <c r="E75" s="33"/>
      <c r="F75" s="33"/>
      <c r="G75" s="33"/>
      <c r="H75" s="33"/>
      <c r="I75" s="33"/>
      <c r="J75" s="33"/>
      <c r="K75" s="35"/>
      <c r="L75" s="35"/>
      <c r="M75" s="35"/>
      <c r="N75" s="35" t="str">
        <f>IF(E75="","",IF(申請書!$D75="指導者",7,IF(申請書!$D75="審判員",8,VLOOKUP(5-COUNTIF(Sheet1!$B$19:$B$24,"&gt;"&amp;DATE(K75,L75,M75)),Sheet1!$A$19:$A$24,1,0))))</f>
        <v/>
      </c>
      <c r="O75" s="35" t="str">
        <f>IF(申請書!$E75="","",$J$6)</f>
        <v/>
      </c>
      <c r="P75" s="35" t="str">
        <f>IF(申請書!$E75="","",$J$7)</f>
        <v/>
      </c>
      <c r="Q75" s="35" t="str">
        <f>IF(申請書!$E75="","",$B$14)</f>
        <v/>
      </c>
      <c r="R75" s="35" t="str">
        <f>IF(申請書!$A75="","",申請書!$A75)</f>
        <v/>
      </c>
      <c r="S75" s="3"/>
      <c r="T75" s="4"/>
      <c r="Z75" s="4"/>
      <c r="AA75" s="4"/>
      <c r="AB75" s="4"/>
      <c r="AC75" s="4"/>
      <c r="AD75" s="4"/>
      <c r="AE75" s="4"/>
      <c r="AF75" s="4"/>
      <c r="AG75" s="4"/>
      <c r="AH75" s="4"/>
      <c r="AI75" s="4"/>
    </row>
    <row r="76" spans="1:35" ht="15" customHeight="1">
      <c r="A76" s="33" t="str">
        <f>IF(COUNTBLANK(申請書!$D76:$M76)=10,"",IF(AND(申請書!$D76="選手",申請書!$K76=""),"ERROR",IF(OR(申請書!$D76="指導者",申請書!$D76="審判員"),申請書!$D76,VLOOKUP(5-COUNTIF(申請書!$V$19:$V$24,"&gt;"&amp;DATE(K76,L76,M76)),申請書!$U$19:$Y$24,4,0))))</f>
        <v/>
      </c>
      <c r="B76" s="34">
        <f t="shared" si="0"/>
        <v>58</v>
      </c>
      <c r="C76" s="33" t="str">
        <f>IF(申請書!$D76="","",TEXT($J$11,"yyyy")&amp;"年度")</f>
        <v/>
      </c>
      <c r="D76" s="39"/>
      <c r="E76" s="33"/>
      <c r="F76" s="33"/>
      <c r="G76" s="33"/>
      <c r="H76" s="33"/>
      <c r="I76" s="33"/>
      <c r="J76" s="33"/>
      <c r="K76" s="35"/>
      <c r="L76" s="35"/>
      <c r="M76" s="35"/>
      <c r="N76" s="35" t="str">
        <f>IF(E76="","",IF(申請書!$D76="指導者",7,IF(申請書!$D76="審判員",8,VLOOKUP(5-COUNTIF(Sheet1!$B$19:$B$24,"&gt;"&amp;DATE(K76,L76,M76)),Sheet1!$A$19:$A$24,1,0))))</f>
        <v/>
      </c>
      <c r="O76" s="35" t="str">
        <f>IF(申請書!$E76="","",$J$6)</f>
        <v/>
      </c>
      <c r="P76" s="35" t="str">
        <f>IF(申請書!$E76="","",$J$7)</f>
        <v/>
      </c>
      <c r="Q76" s="35" t="str">
        <f>IF(申請書!$E76="","",$B$14)</f>
        <v/>
      </c>
      <c r="R76" s="35" t="str">
        <f>IF(申請書!$A76="","",申請書!$A76)</f>
        <v/>
      </c>
      <c r="S76" s="3"/>
      <c r="T76" s="4"/>
      <c r="Z76" s="4"/>
      <c r="AA76" s="4"/>
      <c r="AB76" s="4"/>
      <c r="AC76" s="4"/>
      <c r="AD76" s="4"/>
      <c r="AE76" s="4"/>
      <c r="AF76" s="4"/>
      <c r="AG76" s="4"/>
      <c r="AH76" s="4"/>
      <c r="AI76" s="4"/>
    </row>
    <row r="77" spans="1:35" ht="15" customHeight="1">
      <c r="A77" s="33" t="str">
        <f>IF(COUNTBLANK(申請書!$D77:$M77)=10,"",IF(AND(申請書!$D77="選手",申請書!$K77=""),"ERROR",IF(OR(申請書!$D77="指導者",申請書!$D77="審判員"),申請書!$D77,VLOOKUP(5-COUNTIF(申請書!$V$19:$V$24,"&gt;"&amp;DATE(K77,L77,M77)),申請書!$U$19:$Y$24,4,0))))</f>
        <v/>
      </c>
      <c r="B77" s="34">
        <f t="shared" si="0"/>
        <v>59</v>
      </c>
      <c r="C77" s="33" t="str">
        <f>IF(申請書!$D77="","",TEXT($J$11,"yyyy")&amp;"年度")</f>
        <v/>
      </c>
      <c r="D77" s="39"/>
      <c r="E77" s="33"/>
      <c r="F77" s="33"/>
      <c r="G77" s="33"/>
      <c r="H77" s="33"/>
      <c r="I77" s="33"/>
      <c r="J77" s="33"/>
      <c r="K77" s="35"/>
      <c r="L77" s="35"/>
      <c r="M77" s="35"/>
      <c r="N77" s="35" t="str">
        <f>IF(E77="","",IF(申請書!$D77="指導者",7,IF(申請書!$D77="審判員",8,VLOOKUP(5-COUNTIF(Sheet1!$B$19:$B$24,"&gt;"&amp;DATE(K77,L77,M77)),Sheet1!$A$19:$A$24,1,0))))</f>
        <v/>
      </c>
      <c r="O77" s="35" t="str">
        <f>IF(申請書!$E77="","",$J$6)</f>
        <v/>
      </c>
      <c r="P77" s="35" t="str">
        <f>IF(申請書!$E77="","",$J$7)</f>
        <v/>
      </c>
      <c r="Q77" s="35" t="str">
        <f>IF(申請書!$E77="","",$B$14)</f>
        <v/>
      </c>
      <c r="R77" s="35" t="str">
        <f>IF(申請書!$A77="","",申請書!$A77)</f>
        <v/>
      </c>
      <c r="S77" s="3"/>
      <c r="T77" s="4"/>
      <c r="Z77" s="4"/>
      <c r="AA77" s="4"/>
      <c r="AB77" s="4"/>
      <c r="AC77" s="4"/>
      <c r="AD77" s="4"/>
      <c r="AE77" s="4"/>
      <c r="AF77" s="4"/>
      <c r="AG77" s="4"/>
      <c r="AH77" s="4"/>
      <c r="AI77" s="4"/>
    </row>
    <row r="78" spans="1:35" ht="15" customHeight="1">
      <c r="A78" s="33" t="str">
        <f>IF(COUNTBLANK(申請書!$D78:$M78)=10,"",IF(AND(申請書!$D78="選手",申請書!$K78=""),"ERROR",IF(OR(申請書!$D78="指導者",申請書!$D78="審判員"),申請書!$D78,VLOOKUP(5-COUNTIF(申請書!$V$19:$V$24,"&gt;"&amp;DATE(K78,L78,M78)),申請書!$U$19:$Y$24,4,0))))</f>
        <v/>
      </c>
      <c r="B78" s="34">
        <f t="shared" si="0"/>
        <v>60</v>
      </c>
      <c r="C78" s="33" t="str">
        <f>IF(申請書!$D78="","",TEXT($J$11,"yyyy")&amp;"年度")</f>
        <v/>
      </c>
      <c r="D78" s="39"/>
      <c r="E78" s="33"/>
      <c r="F78" s="33"/>
      <c r="G78" s="33"/>
      <c r="H78" s="33"/>
      <c r="I78" s="33"/>
      <c r="J78" s="33"/>
      <c r="K78" s="35"/>
      <c r="L78" s="35"/>
      <c r="M78" s="35"/>
      <c r="N78" s="35" t="str">
        <f>IF(E78="","",IF(申請書!$D78="指導者",7,IF(申請書!$D78="審判員",8,VLOOKUP(5-COUNTIF(Sheet1!$B$19:$B$24,"&gt;"&amp;DATE(K78,L78,M78)),Sheet1!$A$19:$A$24,1,0))))</f>
        <v/>
      </c>
      <c r="O78" s="35" t="str">
        <f>IF(申請書!$E78="","",$J$6)</f>
        <v/>
      </c>
      <c r="P78" s="35" t="str">
        <f>IF(申請書!$E78="","",$J$7)</f>
        <v/>
      </c>
      <c r="Q78" s="35" t="str">
        <f>IF(申請書!$E78="","",$B$14)</f>
        <v/>
      </c>
      <c r="R78" s="35" t="str">
        <f>IF(申請書!$A78="","",申請書!$A78)</f>
        <v/>
      </c>
      <c r="S78" s="3"/>
      <c r="T78" s="4"/>
      <c r="Z78" s="4"/>
      <c r="AA78" s="4"/>
      <c r="AB78" s="4"/>
      <c r="AC78" s="4"/>
      <c r="AD78" s="4"/>
      <c r="AE78" s="4"/>
      <c r="AF78" s="4"/>
      <c r="AG78" s="4"/>
      <c r="AH78" s="4"/>
      <c r="AI78" s="4"/>
    </row>
    <row r="79" spans="1:35" ht="15" customHeight="1">
      <c r="A79" s="33" t="str">
        <f>IF(COUNTBLANK(申請書!$D79:$M79)=10,"",IF(AND(申請書!$D79="選手",申請書!$K79=""),"ERROR",IF(OR(申請書!$D79="指導者",申請書!$D79="審判員"),申請書!$D79,VLOOKUP(5-COUNTIF(申請書!$V$19:$V$24,"&gt;"&amp;DATE(K79,L79,M79)),申請書!$U$19:$Y$24,4,0))))</f>
        <v/>
      </c>
      <c r="B79" s="34">
        <f t="shared" si="0"/>
        <v>61</v>
      </c>
      <c r="C79" s="33" t="str">
        <f>IF(申請書!$D79="","",TEXT($J$11,"yyyy")&amp;"年度")</f>
        <v/>
      </c>
      <c r="D79" s="39"/>
      <c r="E79" s="33"/>
      <c r="F79" s="33"/>
      <c r="G79" s="33"/>
      <c r="H79" s="33"/>
      <c r="I79" s="33"/>
      <c r="J79" s="33"/>
      <c r="K79" s="35"/>
      <c r="L79" s="35"/>
      <c r="M79" s="35"/>
      <c r="N79" s="35" t="str">
        <f>IF(E79="","",IF(申請書!$D79="指導者",7,IF(申請書!$D79="審判員",8,VLOOKUP(5-COUNTIF(Sheet1!$B$19:$B$24,"&gt;"&amp;DATE(K79,L79,M79)),Sheet1!$A$19:$A$24,1,0))))</f>
        <v/>
      </c>
      <c r="O79" s="35" t="str">
        <f>IF(申請書!$E79="","",$J$6)</f>
        <v/>
      </c>
      <c r="P79" s="35" t="str">
        <f>IF(申請書!$E79="","",$J$7)</f>
        <v/>
      </c>
      <c r="Q79" s="35" t="str">
        <f>IF(申請書!$E79="","",$B$14)</f>
        <v/>
      </c>
      <c r="R79" s="35" t="str">
        <f>IF(申請書!$A79="","",申請書!$A79)</f>
        <v/>
      </c>
      <c r="S79" s="3"/>
      <c r="T79" s="4"/>
      <c r="Z79" s="4"/>
      <c r="AA79" s="4"/>
      <c r="AB79" s="4"/>
      <c r="AC79" s="4"/>
      <c r="AD79" s="4"/>
      <c r="AE79" s="4"/>
      <c r="AF79" s="4"/>
      <c r="AG79" s="4"/>
      <c r="AH79" s="4"/>
      <c r="AI79" s="4"/>
    </row>
    <row r="80" spans="1:35" ht="15" customHeight="1">
      <c r="A80" s="33" t="str">
        <f>IF(COUNTBLANK(申請書!$D80:$M80)=10,"",IF(AND(申請書!$D80="選手",申請書!$K80=""),"ERROR",IF(OR(申請書!$D80="指導者",申請書!$D80="審判員"),申請書!$D80,VLOOKUP(5-COUNTIF(申請書!$V$19:$V$24,"&gt;"&amp;DATE(K80,L80,M80)),申請書!$U$19:$Y$24,4,0))))</f>
        <v/>
      </c>
      <c r="B80" s="34">
        <f t="shared" si="0"/>
        <v>62</v>
      </c>
      <c r="C80" s="33" t="str">
        <f>IF(申請書!$D80="","",TEXT($J$11,"yyyy")&amp;"年度")</f>
        <v/>
      </c>
      <c r="D80" s="39"/>
      <c r="E80" s="33"/>
      <c r="F80" s="33"/>
      <c r="G80" s="33"/>
      <c r="H80" s="33"/>
      <c r="I80" s="33"/>
      <c r="J80" s="33"/>
      <c r="K80" s="35"/>
      <c r="L80" s="35"/>
      <c r="M80" s="35"/>
      <c r="N80" s="35" t="str">
        <f>IF(E80="","",IF(申請書!$D80="指導者",7,IF(申請書!$D80="審判員",8,VLOOKUP(5-COUNTIF(Sheet1!$B$19:$B$24,"&gt;"&amp;DATE(K80,L80,M80)),Sheet1!$A$19:$A$24,1,0))))</f>
        <v/>
      </c>
      <c r="O80" s="35" t="str">
        <f>IF(申請書!$E80="","",$J$6)</f>
        <v/>
      </c>
      <c r="P80" s="35" t="str">
        <f>IF(申請書!$E80="","",$J$7)</f>
        <v/>
      </c>
      <c r="Q80" s="35" t="str">
        <f>IF(申請書!$E80="","",$B$14)</f>
        <v/>
      </c>
      <c r="R80" s="35" t="str">
        <f>IF(申請書!$A80="","",申請書!$A80)</f>
        <v/>
      </c>
      <c r="S80" s="3"/>
      <c r="T80" s="4"/>
      <c r="Z80" s="4"/>
      <c r="AA80" s="4"/>
      <c r="AB80" s="4"/>
      <c r="AC80" s="4"/>
      <c r="AD80" s="4"/>
      <c r="AE80" s="4"/>
      <c r="AF80" s="4"/>
      <c r="AG80" s="4"/>
      <c r="AH80" s="4"/>
      <c r="AI80" s="4"/>
    </row>
    <row r="81" spans="1:35" ht="15" customHeight="1">
      <c r="A81" s="33" t="str">
        <f>IF(COUNTBLANK(申請書!$D81:$M81)=10,"",IF(AND(申請書!$D81="選手",申請書!$K81=""),"ERROR",IF(OR(申請書!$D81="指導者",申請書!$D81="審判員"),申請書!$D81,VLOOKUP(5-COUNTIF(申請書!$V$19:$V$24,"&gt;"&amp;DATE(K81,L81,M81)),申請書!$U$19:$Y$24,4,0))))</f>
        <v/>
      </c>
      <c r="B81" s="34">
        <f t="shared" si="0"/>
        <v>63</v>
      </c>
      <c r="C81" s="33" t="str">
        <f>IF(申請書!$D81="","",TEXT($J$11,"yyyy")&amp;"年度")</f>
        <v/>
      </c>
      <c r="D81" s="39"/>
      <c r="E81" s="33"/>
      <c r="F81" s="33"/>
      <c r="G81" s="33"/>
      <c r="H81" s="33"/>
      <c r="I81" s="33"/>
      <c r="J81" s="33"/>
      <c r="K81" s="35"/>
      <c r="L81" s="35"/>
      <c r="M81" s="35"/>
      <c r="N81" s="35" t="str">
        <f>IF(E81="","",IF(申請書!$D81="指導者",7,IF(申請書!$D81="審判員",8,VLOOKUP(5-COUNTIF(Sheet1!$B$19:$B$24,"&gt;"&amp;DATE(K81,L81,M81)),Sheet1!$A$19:$A$24,1,0))))</f>
        <v/>
      </c>
      <c r="O81" s="35" t="str">
        <f>IF(申請書!$E81="","",$J$6)</f>
        <v/>
      </c>
      <c r="P81" s="35" t="str">
        <f>IF(申請書!$E81="","",$J$7)</f>
        <v/>
      </c>
      <c r="Q81" s="35" t="str">
        <f>IF(申請書!$E81="","",$B$14)</f>
        <v/>
      </c>
      <c r="R81" s="35" t="str">
        <f>IF(申請書!$A81="","",申請書!$A81)</f>
        <v/>
      </c>
      <c r="S81" s="3"/>
      <c r="T81" s="4"/>
      <c r="Z81" s="4"/>
      <c r="AA81" s="4"/>
      <c r="AB81" s="4"/>
      <c r="AC81" s="4"/>
      <c r="AD81" s="4"/>
      <c r="AE81" s="4"/>
      <c r="AF81" s="4"/>
      <c r="AG81" s="4"/>
      <c r="AH81" s="4"/>
      <c r="AI81" s="4"/>
    </row>
    <row r="82" spans="1:35" ht="15" customHeight="1">
      <c r="A82" s="33" t="str">
        <f>IF(COUNTBLANK(申請書!$D82:$M82)=10,"",IF(AND(申請書!$D82="選手",申請書!$K82=""),"ERROR",IF(OR(申請書!$D82="指導者",申請書!$D82="審判員"),申請書!$D82,VLOOKUP(5-COUNTIF(申請書!$V$19:$V$24,"&gt;"&amp;DATE(K82,L82,M82)),申請書!$U$19:$Y$24,4,0))))</f>
        <v/>
      </c>
      <c r="B82" s="34">
        <f t="shared" si="0"/>
        <v>64</v>
      </c>
      <c r="C82" s="33" t="str">
        <f>IF(申請書!$D82="","",TEXT($J$11,"yyyy")&amp;"年度")</f>
        <v/>
      </c>
      <c r="D82" s="39"/>
      <c r="E82" s="33"/>
      <c r="F82" s="33"/>
      <c r="G82" s="33"/>
      <c r="H82" s="33"/>
      <c r="I82" s="33"/>
      <c r="J82" s="33"/>
      <c r="K82" s="35"/>
      <c r="L82" s="35"/>
      <c r="M82" s="35"/>
      <c r="N82" s="35" t="str">
        <f>IF(E82="","",IF(申請書!$D82="指導者",7,IF(申請書!$D82="審判員",8,VLOOKUP(5-COUNTIF(Sheet1!$B$19:$B$24,"&gt;"&amp;DATE(K82,L82,M82)),Sheet1!$A$19:$A$24,1,0))))</f>
        <v/>
      </c>
      <c r="O82" s="35" t="str">
        <f>IF(申請書!$E82="","",$J$6)</f>
        <v/>
      </c>
      <c r="P82" s="35" t="str">
        <f>IF(申請書!$E82="","",$J$7)</f>
        <v/>
      </c>
      <c r="Q82" s="35" t="str">
        <f>IF(申請書!$E82="","",$B$14)</f>
        <v/>
      </c>
      <c r="R82" s="35" t="str">
        <f>IF(申請書!$A82="","",申請書!$A82)</f>
        <v/>
      </c>
      <c r="S82" s="3"/>
      <c r="T82" s="4"/>
      <c r="Z82" s="4"/>
      <c r="AA82" s="4"/>
      <c r="AB82" s="4"/>
      <c r="AC82" s="4"/>
      <c r="AD82" s="4"/>
      <c r="AE82" s="4"/>
      <c r="AF82" s="4"/>
      <c r="AG82" s="4"/>
      <c r="AH82" s="4"/>
      <c r="AI82" s="4"/>
    </row>
    <row r="83" spans="1:35" ht="15" customHeight="1">
      <c r="A83" s="33" t="str">
        <f>IF(COUNTBLANK(申請書!$D83:$M83)=10,"",IF(AND(申請書!$D83="選手",申請書!$K83=""),"ERROR",IF(OR(申請書!$D83="指導者",申請書!$D83="審判員"),申請書!$D83,VLOOKUP(5-COUNTIF(申請書!$V$19:$V$24,"&gt;"&amp;DATE(K83,L83,M83)),申請書!$U$19:$Y$24,4,0))))</f>
        <v/>
      </c>
      <c r="B83" s="34">
        <f t="shared" si="0"/>
        <v>65</v>
      </c>
      <c r="C83" s="33" t="str">
        <f>IF(申請書!$D83="","",TEXT($J$11,"yyyy")&amp;"年度")</f>
        <v/>
      </c>
      <c r="D83" s="39"/>
      <c r="E83" s="33"/>
      <c r="F83" s="33"/>
      <c r="G83" s="33"/>
      <c r="H83" s="33"/>
      <c r="I83" s="33"/>
      <c r="J83" s="33"/>
      <c r="K83" s="35"/>
      <c r="L83" s="35"/>
      <c r="M83" s="35"/>
      <c r="N83" s="35" t="str">
        <f>IF(E83="","",IF(申請書!$D83="指導者",7,IF(申請書!$D83="審判員",8,VLOOKUP(5-COUNTIF(Sheet1!$B$19:$B$24,"&gt;"&amp;DATE(K83,L83,M83)),Sheet1!$A$19:$A$24,1,0))))</f>
        <v/>
      </c>
      <c r="O83" s="35" t="str">
        <f>IF(申請書!$E83="","",$J$6)</f>
        <v/>
      </c>
      <c r="P83" s="35" t="str">
        <f>IF(申請書!$E83="","",$J$7)</f>
        <v/>
      </c>
      <c r="Q83" s="35" t="str">
        <f>IF(申請書!$E83="","",$B$14)</f>
        <v/>
      </c>
      <c r="R83" s="35" t="str">
        <f>IF(申請書!$A83="","",申請書!$A83)</f>
        <v/>
      </c>
      <c r="S83" s="3"/>
      <c r="T83" s="4"/>
      <c r="Z83" s="4"/>
      <c r="AA83" s="4"/>
      <c r="AB83" s="4"/>
      <c r="AC83" s="4"/>
      <c r="AD83" s="4"/>
      <c r="AE83" s="4"/>
      <c r="AF83" s="4"/>
      <c r="AG83" s="4"/>
      <c r="AH83" s="4"/>
      <c r="AI83" s="4"/>
    </row>
    <row r="84" spans="1:35" ht="15" customHeight="1">
      <c r="A84" s="33" t="str">
        <f>IF(COUNTBLANK(申請書!$D84:$M84)=10,"",IF(AND(申請書!$D84="選手",申請書!$K84=""),"ERROR",IF(OR(申請書!$D84="指導者",申請書!$D84="審判員"),申請書!$D84,VLOOKUP(5-COUNTIF(申請書!$V$19:$V$24,"&gt;"&amp;DATE(K84,L84,M84)),申請書!$U$19:$Y$24,4,0))))</f>
        <v/>
      </c>
      <c r="B84" s="34">
        <f t="shared" si="0"/>
        <v>66</v>
      </c>
      <c r="C84" s="33" t="str">
        <f>IF(申請書!$D84="","",TEXT($J$11,"yyyy")&amp;"年度")</f>
        <v/>
      </c>
      <c r="D84" s="39"/>
      <c r="E84" s="33"/>
      <c r="F84" s="33"/>
      <c r="G84" s="33"/>
      <c r="H84" s="33"/>
      <c r="I84" s="33"/>
      <c r="J84" s="33"/>
      <c r="K84" s="35"/>
      <c r="L84" s="35"/>
      <c r="M84" s="35"/>
      <c r="N84" s="35" t="str">
        <f>IF(E84="","",IF(申請書!$D84="指導者",7,IF(申請書!$D84="審判員",8,VLOOKUP(5-COUNTIF(Sheet1!$B$19:$B$24,"&gt;"&amp;DATE(K84,L84,M84)),Sheet1!$A$19:$A$24,1,0))))</f>
        <v/>
      </c>
      <c r="O84" s="35" t="str">
        <f>IF(申請書!$E84="","",$J$6)</f>
        <v/>
      </c>
      <c r="P84" s="35" t="str">
        <f>IF(申請書!$E84="","",$J$7)</f>
        <v/>
      </c>
      <c r="Q84" s="35" t="str">
        <f>IF(申請書!$E84="","",$B$14)</f>
        <v/>
      </c>
      <c r="R84" s="35" t="str">
        <f>IF(申請書!$A84="","",申請書!$A84)</f>
        <v/>
      </c>
      <c r="S84" s="3"/>
      <c r="T84" s="4"/>
      <c r="Z84" s="4"/>
      <c r="AA84" s="4"/>
      <c r="AB84" s="4"/>
      <c r="AC84" s="4"/>
      <c r="AD84" s="4"/>
      <c r="AE84" s="4"/>
      <c r="AF84" s="4"/>
      <c r="AG84" s="4"/>
      <c r="AH84" s="4"/>
      <c r="AI84" s="4"/>
    </row>
    <row r="85" spans="1:35" ht="15" customHeight="1">
      <c r="A85" s="33" t="str">
        <f>IF(COUNTBLANK(申請書!$D85:$M85)=10,"",IF(AND(申請書!$D85="選手",申請書!$K85=""),"ERROR",IF(OR(申請書!$D85="指導者",申請書!$D85="審判員"),申請書!$D85,VLOOKUP(5-COUNTIF(申請書!$V$19:$V$24,"&gt;"&amp;DATE(K85,L85,M85)),申請書!$U$19:$Y$24,4,0))))</f>
        <v/>
      </c>
      <c r="B85" s="34">
        <f t="shared" si="0"/>
        <v>67</v>
      </c>
      <c r="C85" s="33" t="str">
        <f>IF(申請書!$D85="","",TEXT($J$11,"yyyy")&amp;"年度")</f>
        <v/>
      </c>
      <c r="D85" s="39"/>
      <c r="E85" s="33"/>
      <c r="F85" s="33"/>
      <c r="G85" s="33"/>
      <c r="H85" s="33"/>
      <c r="I85" s="33"/>
      <c r="J85" s="33"/>
      <c r="K85" s="35"/>
      <c r="L85" s="35"/>
      <c r="M85" s="35"/>
      <c r="N85" s="35" t="str">
        <f>IF(E85="","",IF(申請書!$D85="指導者",7,IF(申請書!$D85="審判員",8,VLOOKUP(5-COUNTIF(Sheet1!$B$19:$B$24,"&gt;"&amp;DATE(K85,L85,M85)),Sheet1!$A$19:$A$24,1,0))))</f>
        <v/>
      </c>
      <c r="O85" s="35" t="str">
        <f>IF(申請書!$E85="","",$J$6)</f>
        <v/>
      </c>
      <c r="P85" s="35" t="str">
        <f>IF(申請書!$E85="","",$J$7)</f>
        <v/>
      </c>
      <c r="Q85" s="35" t="str">
        <f>IF(申請書!$E85="","",$B$14)</f>
        <v/>
      </c>
      <c r="R85" s="35" t="str">
        <f>IF(申請書!$A85="","",申請書!$A85)</f>
        <v/>
      </c>
      <c r="S85" s="3"/>
      <c r="T85" s="4"/>
      <c r="Z85" s="4"/>
      <c r="AA85" s="4"/>
      <c r="AB85" s="4"/>
      <c r="AC85" s="4"/>
      <c r="AD85" s="4"/>
      <c r="AE85" s="4"/>
      <c r="AF85" s="4"/>
      <c r="AG85" s="4"/>
      <c r="AH85" s="4"/>
      <c r="AI85" s="4"/>
    </row>
    <row r="86" spans="1:35" ht="15" customHeight="1">
      <c r="A86" s="33" t="str">
        <f>IF(COUNTBLANK(申請書!$D86:$M86)=10,"",IF(AND(申請書!$D86="選手",申請書!$K86=""),"ERROR",IF(OR(申請書!$D86="指導者",申請書!$D86="審判員"),申請書!$D86,VLOOKUP(5-COUNTIF(申請書!$V$19:$V$24,"&gt;"&amp;DATE(K86,L86,M86)),申請書!$U$19:$Y$24,4,0))))</f>
        <v/>
      </c>
      <c r="B86" s="34">
        <f t="shared" si="0"/>
        <v>68</v>
      </c>
      <c r="C86" s="33" t="str">
        <f>IF(申請書!$D86="","",TEXT($J$11,"yyyy")&amp;"年度")</f>
        <v/>
      </c>
      <c r="D86" s="39"/>
      <c r="E86" s="33"/>
      <c r="F86" s="33"/>
      <c r="G86" s="33"/>
      <c r="H86" s="33"/>
      <c r="I86" s="33"/>
      <c r="J86" s="33"/>
      <c r="K86" s="35"/>
      <c r="L86" s="35"/>
      <c r="M86" s="35"/>
      <c r="N86" s="35" t="str">
        <f>IF(E86="","",IF(申請書!$D86="指導者",7,IF(申請書!$D86="審判員",8,VLOOKUP(5-COUNTIF(Sheet1!$B$19:$B$24,"&gt;"&amp;DATE(K86,L86,M86)),Sheet1!$A$19:$A$24,1,0))))</f>
        <v/>
      </c>
      <c r="O86" s="35" t="str">
        <f>IF(申請書!$E86="","",$J$6)</f>
        <v/>
      </c>
      <c r="P86" s="35" t="str">
        <f>IF(申請書!$E86="","",$J$7)</f>
        <v/>
      </c>
      <c r="Q86" s="35" t="str">
        <f>IF(申請書!$E86="","",$B$14)</f>
        <v/>
      </c>
      <c r="R86" s="35" t="str">
        <f>IF(申請書!$A86="","",申請書!$A86)</f>
        <v/>
      </c>
      <c r="S86" s="3"/>
      <c r="T86" s="4"/>
      <c r="Z86" s="4"/>
      <c r="AA86" s="4"/>
      <c r="AB86" s="4"/>
      <c r="AC86" s="4"/>
      <c r="AD86" s="4"/>
      <c r="AE86" s="4"/>
      <c r="AF86" s="4"/>
      <c r="AG86" s="4"/>
      <c r="AH86" s="4"/>
      <c r="AI86" s="4"/>
    </row>
    <row r="87" spans="1:35" ht="15" customHeight="1">
      <c r="A87" s="33" t="str">
        <f>IF(COUNTBLANK(申請書!$D87:$M87)=10,"",IF(AND(申請書!$D87="選手",申請書!$K87=""),"ERROR",IF(OR(申請書!$D87="指導者",申請書!$D87="審判員"),申請書!$D87,VLOOKUP(5-COUNTIF(Sheet1!$B$19:$B$24,"&gt;"&amp;DATE(K87,L87,M87)),Sheet1!$A$19:$E$24,4,0))))</f>
        <v/>
      </c>
      <c r="B87" s="34">
        <f t="shared" si="0"/>
        <v>69</v>
      </c>
      <c r="C87" s="33" t="str">
        <f>IF(申請書!$D87="","",TEXT($J$11,"yyyy")&amp;"年度")</f>
        <v/>
      </c>
      <c r="D87" s="33"/>
      <c r="E87" s="33"/>
      <c r="F87" s="33"/>
      <c r="G87" s="33"/>
      <c r="H87" s="33"/>
      <c r="I87" s="33"/>
      <c r="J87" s="33"/>
      <c r="K87" s="35"/>
      <c r="L87" s="35"/>
      <c r="M87" s="35"/>
      <c r="N87" s="35" t="str">
        <f>IF(E87="","",IF(申請書!$D87="指導者",7,IF(申請書!$D87="審判員",8,VLOOKUP(5-COUNTIF(Sheet1!$B$19:$B$24,"&gt;"&amp;DATE(K87,L87,M87)),Sheet1!$A$19:$A$24,1,0))))</f>
        <v/>
      </c>
      <c r="O87" s="35" t="str">
        <f>IF(申請書!$E87="","",$J$6)</f>
        <v/>
      </c>
      <c r="P87" s="35" t="str">
        <f>IF(申請書!$E87="","",$J$7)</f>
        <v/>
      </c>
      <c r="Q87" s="35" t="str">
        <f>IF(申請書!$E87="","",$B$14)</f>
        <v/>
      </c>
      <c r="R87" s="35" t="str">
        <f>IF(申請書!$A87="","",申請書!$A87)</f>
        <v/>
      </c>
      <c r="S87" s="3"/>
      <c r="T87" s="4"/>
      <c r="Z87" s="4"/>
      <c r="AA87" s="4"/>
      <c r="AB87" s="4"/>
      <c r="AC87" s="4"/>
      <c r="AD87" s="4"/>
      <c r="AE87" s="4"/>
      <c r="AF87" s="4"/>
      <c r="AG87" s="4"/>
      <c r="AH87" s="4"/>
      <c r="AI87" s="4"/>
    </row>
    <row r="88" spans="1:35" ht="15" customHeight="1">
      <c r="A88" s="33" t="str">
        <f>IF(COUNTBLANK(申請書!$D88:$M88)=10,"",IF(AND(申請書!$D88="選手",申請書!$K88=""),"ERROR",IF(OR(申請書!$D88="指導者",申請書!$D88="審判員"),申請書!$D88,VLOOKUP(5-COUNTIF(Sheet1!$B$19:$B$24,"&gt;"&amp;DATE(K88,L88,M88)),Sheet1!$A$19:$E$24,4,0))))</f>
        <v/>
      </c>
      <c r="B88" s="34">
        <f t="shared" si="0"/>
        <v>70</v>
      </c>
      <c r="C88" s="33" t="str">
        <f>IF(申請書!$D88="","",TEXT($J$11,"yyyy")&amp;"年度")</f>
        <v/>
      </c>
      <c r="D88" s="33"/>
      <c r="E88" s="33"/>
      <c r="F88" s="33"/>
      <c r="G88" s="33"/>
      <c r="H88" s="33"/>
      <c r="I88" s="33"/>
      <c r="J88" s="33"/>
      <c r="K88" s="35"/>
      <c r="L88" s="35"/>
      <c r="M88" s="35"/>
      <c r="N88" s="35" t="str">
        <f>IF(E88="","",IF(申請書!$D88="指導者",7,IF(申請書!$D88="審判員",8,VLOOKUP(5-COUNTIF(Sheet1!$B$19:$B$24,"&gt;"&amp;DATE(K88,L88,M88)),Sheet1!$A$19:$A$24,1,0))))</f>
        <v/>
      </c>
      <c r="O88" s="35" t="str">
        <f>IF(申請書!$E88="","",$J$6)</f>
        <v/>
      </c>
      <c r="P88" s="35" t="str">
        <f>IF(申請書!$E88="","",$J$7)</f>
        <v/>
      </c>
      <c r="Q88" s="35" t="str">
        <f>IF(申請書!$E88="","",$B$14)</f>
        <v/>
      </c>
      <c r="R88" s="35" t="str">
        <f>IF(申請書!$A88="","",申請書!$A88)</f>
        <v/>
      </c>
      <c r="S88" s="3"/>
      <c r="T88" s="4"/>
      <c r="Z88" s="4"/>
      <c r="AA88" s="4"/>
      <c r="AB88" s="4"/>
      <c r="AC88" s="4"/>
      <c r="AD88" s="4"/>
      <c r="AE88" s="4"/>
      <c r="AF88" s="4"/>
      <c r="AG88" s="4"/>
      <c r="AH88" s="4"/>
      <c r="AI88" s="4"/>
    </row>
    <row r="89" spans="1:35" ht="15.75" customHeight="1">
      <c r="A89" s="1"/>
      <c r="B89" s="3"/>
      <c r="C89" s="7"/>
      <c r="D89" s="3"/>
      <c r="E89" s="3"/>
      <c r="F89" s="3"/>
      <c r="G89" s="3"/>
      <c r="H89" s="3"/>
      <c r="I89" s="3"/>
      <c r="J89" s="3"/>
      <c r="K89" s="3"/>
      <c r="L89" s="3"/>
      <c r="M89" s="3"/>
      <c r="N89" s="3"/>
      <c r="O89" s="3"/>
      <c r="P89" s="3"/>
      <c r="Q89" s="3"/>
      <c r="R89" s="3"/>
      <c r="S89" s="3"/>
      <c r="T89" s="4"/>
      <c r="Z89" s="4"/>
      <c r="AA89" s="4"/>
      <c r="AB89" s="4"/>
      <c r="AC89" s="4"/>
      <c r="AD89" s="4"/>
      <c r="AE89" s="4"/>
      <c r="AF89" s="4"/>
      <c r="AG89" s="4"/>
      <c r="AH89" s="4"/>
      <c r="AI89" s="4"/>
    </row>
    <row r="90" spans="1:35" ht="15.75" customHeight="1">
      <c r="A90" s="1"/>
      <c r="B90" s="3"/>
      <c r="C90" s="7"/>
      <c r="D90" s="3"/>
      <c r="E90" s="3"/>
      <c r="F90" s="3"/>
      <c r="G90" s="3"/>
      <c r="H90" s="3"/>
      <c r="I90" s="3"/>
      <c r="J90" s="3"/>
      <c r="K90" s="3"/>
      <c r="L90" s="3"/>
      <c r="M90" s="3"/>
      <c r="N90" s="3"/>
      <c r="O90" s="3"/>
      <c r="P90" s="3"/>
      <c r="Q90" s="3"/>
      <c r="R90" s="3"/>
      <c r="S90" s="3"/>
      <c r="T90" s="4"/>
      <c r="Z90" s="4"/>
      <c r="AA90" s="4"/>
      <c r="AB90" s="4"/>
      <c r="AC90" s="4"/>
      <c r="AD90" s="4"/>
      <c r="AE90" s="4"/>
      <c r="AF90" s="4"/>
      <c r="AG90" s="4"/>
      <c r="AH90" s="4"/>
      <c r="AI90" s="4"/>
    </row>
    <row r="91" spans="1:35" ht="15.75" customHeight="1">
      <c r="A91" s="1"/>
      <c r="B91" s="3"/>
      <c r="C91" s="7"/>
      <c r="D91" s="3"/>
      <c r="E91" s="3"/>
      <c r="F91" s="3"/>
      <c r="G91" s="3"/>
      <c r="H91" s="3"/>
      <c r="I91" s="3"/>
      <c r="J91" s="3"/>
      <c r="K91" s="3"/>
      <c r="L91" s="3"/>
      <c r="M91" s="3"/>
      <c r="N91" s="3"/>
      <c r="O91" s="3"/>
      <c r="P91" s="3"/>
      <c r="Q91" s="3"/>
      <c r="R91" s="3"/>
      <c r="S91" s="3"/>
      <c r="T91" s="4"/>
      <c r="Z91" s="4"/>
      <c r="AA91" s="4"/>
      <c r="AB91" s="4"/>
      <c r="AC91" s="4"/>
      <c r="AD91" s="4"/>
      <c r="AE91" s="4"/>
      <c r="AF91" s="4"/>
      <c r="AG91" s="4"/>
      <c r="AH91" s="4"/>
      <c r="AI91" s="4"/>
    </row>
    <row r="92" spans="1:35" ht="15.75" customHeight="1">
      <c r="A92" s="1"/>
      <c r="B92" s="3"/>
      <c r="C92" s="7"/>
      <c r="D92" s="3"/>
      <c r="E92" s="3"/>
      <c r="F92" s="3"/>
      <c r="G92" s="3"/>
      <c r="H92" s="3"/>
      <c r="I92" s="3"/>
      <c r="J92" s="3"/>
      <c r="K92" s="3"/>
      <c r="L92" s="3"/>
      <c r="M92" s="3"/>
      <c r="N92" s="3"/>
      <c r="O92" s="3"/>
      <c r="P92" s="3"/>
      <c r="Q92" s="3"/>
      <c r="R92" s="3"/>
      <c r="S92" s="3"/>
      <c r="T92" s="4"/>
      <c r="Z92" s="4"/>
      <c r="AA92" s="4"/>
      <c r="AB92" s="4"/>
      <c r="AC92" s="4"/>
      <c r="AD92" s="4"/>
      <c r="AE92" s="4"/>
      <c r="AF92" s="4"/>
      <c r="AG92" s="4"/>
      <c r="AH92" s="4"/>
      <c r="AI92" s="4"/>
    </row>
    <row r="93" spans="1:35" ht="15.75" customHeight="1">
      <c r="A93" s="1"/>
      <c r="B93" s="3"/>
      <c r="C93" s="7"/>
      <c r="D93" s="3"/>
      <c r="E93" s="3"/>
      <c r="F93" s="3"/>
      <c r="G93" s="3"/>
      <c r="H93" s="3"/>
      <c r="I93" s="3"/>
      <c r="J93" s="3"/>
      <c r="K93" s="3"/>
      <c r="L93" s="3"/>
      <c r="M93" s="3"/>
      <c r="N93" s="3"/>
      <c r="O93" s="3"/>
      <c r="P93" s="3"/>
      <c r="Q93" s="3"/>
      <c r="R93" s="3"/>
      <c r="S93" s="3"/>
      <c r="T93" s="4"/>
      <c r="Z93" s="4"/>
      <c r="AA93" s="4"/>
      <c r="AB93" s="4"/>
      <c r="AC93" s="4"/>
      <c r="AD93" s="4"/>
      <c r="AE93" s="4"/>
      <c r="AF93" s="4"/>
      <c r="AG93" s="4"/>
      <c r="AH93" s="4"/>
      <c r="AI93" s="4"/>
    </row>
    <row r="94" spans="1:35" ht="15.75" customHeight="1">
      <c r="A94" s="1"/>
      <c r="B94" s="3"/>
      <c r="C94" s="7"/>
      <c r="D94" s="3"/>
      <c r="E94" s="3"/>
      <c r="F94" s="3"/>
      <c r="G94" s="3"/>
      <c r="H94" s="3"/>
      <c r="I94" s="3"/>
      <c r="J94" s="3"/>
      <c r="K94" s="3"/>
      <c r="L94" s="3"/>
      <c r="M94" s="3"/>
      <c r="N94" s="3"/>
      <c r="O94" s="3"/>
      <c r="P94" s="3"/>
      <c r="Q94" s="3"/>
      <c r="R94" s="3"/>
      <c r="S94" s="3"/>
      <c r="T94" s="4"/>
      <c r="Z94" s="4"/>
      <c r="AA94" s="4"/>
      <c r="AB94" s="4"/>
      <c r="AC94" s="4"/>
      <c r="AD94" s="4"/>
      <c r="AE94" s="4"/>
      <c r="AF94" s="4"/>
      <c r="AG94" s="4"/>
      <c r="AH94" s="4"/>
      <c r="AI94" s="4"/>
    </row>
    <row r="95" spans="1:35" ht="15.75" customHeight="1">
      <c r="A95" s="1"/>
      <c r="B95" s="3"/>
      <c r="C95" s="7"/>
      <c r="D95" s="3"/>
      <c r="E95" s="3"/>
      <c r="F95" s="3"/>
      <c r="G95" s="3"/>
      <c r="H95" s="3"/>
      <c r="I95" s="3"/>
      <c r="J95" s="3"/>
      <c r="K95" s="3"/>
      <c r="L95" s="3"/>
      <c r="M95" s="3"/>
      <c r="N95" s="3"/>
      <c r="O95" s="3"/>
      <c r="P95" s="3"/>
      <c r="Q95" s="3"/>
      <c r="R95" s="3"/>
      <c r="S95" s="3"/>
      <c r="T95" s="4"/>
      <c r="Z95" s="4"/>
      <c r="AA95" s="4"/>
      <c r="AB95" s="4"/>
      <c r="AC95" s="4"/>
      <c r="AD95" s="4"/>
      <c r="AE95" s="4"/>
      <c r="AF95" s="4"/>
      <c r="AG95" s="4"/>
      <c r="AH95" s="4"/>
      <c r="AI95" s="4"/>
    </row>
    <row r="96" spans="1:35" ht="15.75" customHeight="1">
      <c r="A96" s="1"/>
      <c r="B96" s="3"/>
      <c r="C96" s="7"/>
      <c r="D96" s="3"/>
      <c r="E96" s="3"/>
      <c r="F96" s="3"/>
      <c r="G96" s="3"/>
      <c r="H96" s="3"/>
      <c r="I96" s="3"/>
      <c r="J96" s="3"/>
      <c r="K96" s="3"/>
      <c r="L96" s="3"/>
      <c r="M96" s="3"/>
      <c r="N96" s="3"/>
      <c r="O96" s="3"/>
      <c r="P96" s="3"/>
      <c r="Q96" s="3"/>
      <c r="R96" s="3"/>
      <c r="S96" s="3"/>
      <c r="T96" s="4"/>
      <c r="Z96" s="4"/>
      <c r="AA96" s="4"/>
      <c r="AB96" s="4"/>
      <c r="AC96" s="4"/>
      <c r="AD96" s="4"/>
      <c r="AE96" s="4"/>
      <c r="AF96" s="4"/>
      <c r="AG96" s="4"/>
      <c r="AH96" s="4"/>
      <c r="AI96" s="4"/>
    </row>
    <row r="97" spans="1:35" ht="15.75" customHeight="1">
      <c r="A97" s="1"/>
      <c r="B97" s="3"/>
      <c r="C97" s="7"/>
      <c r="D97" s="3"/>
      <c r="E97" s="3"/>
      <c r="F97" s="3"/>
      <c r="G97" s="3"/>
      <c r="H97" s="3"/>
      <c r="I97" s="3"/>
      <c r="J97" s="3"/>
      <c r="K97" s="3"/>
      <c r="L97" s="3"/>
      <c r="M97" s="3"/>
      <c r="N97" s="3"/>
      <c r="O97" s="3"/>
      <c r="P97" s="3"/>
      <c r="Q97" s="3"/>
      <c r="R97" s="3"/>
      <c r="S97" s="3"/>
      <c r="T97" s="4"/>
      <c r="Z97" s="4"/>
      <c r="AA97" s="4"/>
      <c r="AB97" s="4"/>
      <c r="AC97" s="4"/>
      <c r="AD97" s="4"/>
      <c r="AE97" s="4"/>
      <c r="AF97" s="4"/>
      <c r="AG97" s="4"/>
      <c r="AH97" s="4"/>
      <c r="AI97" s="4"/>
    </row>
    <row r="98" spans="1:35" ht="15.75" customHeight="1">
      <c r="A98" s="1"/>
      <c r="B98" s="3"/>
      <c r="C98" s="7"/>
      <c r="D98" s="3"/>
      <c r="E98" s="3"/>
      <c r="F98" s="3"/>
      <c r="G98" s="3"/>
      <c r="H98" s="3"/>
      <c r="I98" s="3"/>
      <c r="J98" s="3"/>
      <c r="K98" s="3"/>
      <c r="L98" s="3"/>
      <c r="M98" s="3"/>
      <c r="N98" s="3"/>
      <c r="O98" s="3"/>
      <c r="P98" s="3"/>
      <c r="Q98" s="3"/>
      <c r="R98" s="3"/>
      <c r="S98" s="3"/>
      <c r="T98" s="4"/>
      <c r="Z98" s="4"/>
      <c r="AA98" s="4"/>
      <c r="AB98" s="4"/>
      <c r="AC98" s="4"/>
      <c r="AD98" s="4"/>
      <c r="AE98" s="4"/>
      <c r="AF98" s="4"/>
      <c r="AG98" s="4"/>
      <c r="AH98" s="4"/>
      <c r="AI98" s="4"/>
    </row>
    <row r="99" spans="1:35" ht="15.75" customHeight="1">
      <c r="A99" s="1"/>
      <c r="B99" s="3"/>
      <c r="C99" s="7"/>
      <c r="D99" s="3"/>
      <c r="E99" s="3"/>
      <c r="F99" s="3"/>
      <c r="G99" s="3"/>
      <c r="H99" s="3"/>
      <c r="I99" s="3"/>
      <c r="J99" s="3"/>
      <c r="K99" s="3"/>
      <c r="L99" s="3"/>
      <c r="M99" s="3"/>
      <c r="N99" s="3"/>
      <c r="O99" s="3"/>
      <c r="P99" s="3"/>
      <c r="Q99" s="3"/>
      <c r="R99" s="3"/>
      <c r="S99" s="3"/>
      <c r="T99" s="4"/>
      <c r="Z99" s="4"/>
      <c r="AA99" s="4"/>
      <c r="AB99" s="4"/>
      <c r="AC99" s="4"/>
      <c r="AD99" s="4"/>
      <c r="AE99" s="4"/>
      <c r="AF99" s="4"/>
      <c r="AG99" s="4"/>
      <c r="AH99" s="4"/>
      <c r="AI99" s="4"/>
    </row>
    <row r="100" spans="1:35" ht="15.75" customHeight="1">
      <c r="A100" s="1"/>
      <c r="B100" s="3"/>
      <c r="C100" s="7"/>
      <c r="D100" s="3"/>
      <c r="E100" s="3"/>
      <c r="F100" s="3"/>
      <c r="G100" s="3"/>
      <c r="H100" s="3"/>
      <c r="I100" s="3"/>
      <c r="J100" s="3"/>
      <c r="K100" s="3"/>
      <c r="L100" s="3"/>
      <c r="M100" s="3"/>
      <c r="N100" s="3"/>
      <c r="O100" s="3"/>
      <c r="P100" s="3"/>
      <c r="Q100" s="3"/>
      <c r="R100" s="3"/>
      <c r="S100" s="3"/>
      <c r="T100" s="4"/>
      <c r="Z100" s="4"/>
      <c r="AA100" s="4"/>
      <c r="AB100" s="4"/>
      <c r="AC100" s="4"/>
      <c r="AD100" s="4"/>
      <c r="AE100" s="4"/>
      <c r="AF100" s="4"/>
      <c r="AG100" s="4"/>
      <c r="AH100" s="4"/>
      <c r="AI100" s="4"/>
    </row>
    <row r="101" spans="1:35" ht="15.75" customHeight="1">
      <c r="A101" s="1"/>
      <c r="B101" s="3"/>
      <c r="C101" s="7"/>
      <c r="D101" s="3"/>
      <c r="E101" s="3"/>
      <c r="F101" s="3"/>
      <c r="G101" s="3"/>
      <c r="H101" s="3"/>
      <c r="I101" s="3"/>
      <c r="J101" s="3"/>
      <c r="K101" s="3"/>
      <c r="L101" s="3"/>
      <c r="M101" s="3"/>
      <c r="N101" s="3"/>
      <c r="O101" s="3"/>
      <c r="P101" s="3"/>
      <c r="Q101" s="3"/>
      <c r="R101" s="3"/>
      <c r="S101" s="3"/>
      <c r="T101" s="4"/>
      <c r="Z101" s="4"/>
      <c r="AA101" s="4"/>
      <c r="AB101" s="4"/>
      <c r="AC101" s="4"/>
      <c r="AD101" s="4"/>
      <c r="AE101" s="4"/>
      <c r="AF101" s="4"/>
      <c r="AG101" s="4"/>
      <c r="AH101" s="4"/>
      <c r="AI101" s="4"/>
    </row>
    <row r="102" spans="1:35" ht="15.75" customHeight="1">
      <c r="A102" s="1"/>
      <c r="B102" s="3"/>
      <c r="C102" s="7"/>
      <c r="D102" s="3"/>
      <c r="E102" s="3"/>
      <c r="F102" s="3"/>
      <c r="G102" s="3"/>
      <c r="H102" s="3"/>
      <c r="I102" s="3"/>
      <c r="J102" s="3"/>
      <c r="K102" s="3"/>
      <c r="L102" s="3"/>
      <c r="M102" s="3"/>
      <c r="N102" s="3"/>
      <c r="O102" s="3"/>
      <c r="P102" s="3"/>
      <c r="Q102" s="3"/>
      <c r="R102" s="3"/>
      <c r="S102" s="3"/>
      <c r="T102" s="4"/>
      <c r="Z102" s="4"/>
      <c r="AA102" s="4"/>
      <c r="AB102" s="4"/>
      <c r="AC102" s="4"/>
      <c r="AD102" s="4"/>
      <c r="AE102" s="4"/>
      <c r="AF102" s="4"/>
      <c r="AG102" s="4"/>
      <c r="AH102" s="4"/>
      <c r="AI102" s="4"/>
    </row>
    <row r="103" spans="1:35" ht="15.75" customHeight="1">
      <c r="A103" s="1"/>
      <c r="B103" s="3"/>
      <c r="C103" s="7"/>
      <c r="D103" s="3"/>
      <c r="E103" s="3"/>
      <c r="F103" s="3"/>
      <c r="G103" s="3"/>
      <c r="H103" s="3"/>
      <c r="I103" s="3"/>
      <c r="J103" s="3"/>
      <c r="K103" s="3"/>
      <c r="L103" s="3"/>
      <c r="M103" s="3"/>
      <c r="N103" s="3"/>
      <c r="O103" s="3"/>
      <c r="P103" s="3"/>
      <c r="Q103" s="3"/>
      <c r="R103" s="3"/>
      <c r="S103" s="3"/>
      <c r="T103" s="4"/>
      <c r="Z103" s="4"/>
      <c r="AA103" s="4"/>
      <c r="AB103" s="4"/>
      <c r="AC103" s="4"/>
      <c r="AD103" s="4"/>
      <c r="AE103" s="4"/>
      <c r="AF103" s="4"/>
      <c r="AG103" s="4"/>
      <c r="AH103" s="4"/>
      <c r="AI103" s="4"/>
    </row>
    <row r="104" spans="1:35" ht="15.75" customHeight="1">
      <c r="A104" s="1"/>
      <c r="B104" s="3"/>
      <c r="C104" s="7"/>
      <c r="D104" s="3"/>
      <c r="E104" s="3"/>
      <c r="F104" s="3"/>
      <c r="G104" s="3"/>
      <c r="H104" s="3"/>
      <c r="I104" s="3"/>
      <c r="J104" s="3"/>
      <c r="K104" s="3"/>
      <c r="L104" s="3"/>
      <c r="M104" s="3"/>
      <c r="N104" s="3"/>
      <c r="O104" s="3"/>
      <c r="P104" s="3"/>
      <c r="Q104" s="3"/>
      <c r="R104" s="3"/>
      <c r="S104" s="3"/>
      <c r="T104" s="4"/>
      <c r="Z104" s="4"/>
      <c r="AA104" s="4"/>
      <c r="AB104" s="4"/>
      <c r="AC104" s="4"/>
      <c r="AD104" s="4"/>
      <c r="AE104" s="4"/>
      <c r="AF104" s="4"/>
      <c r="AG104" s="4"/>
      <c r="AH104" s="4"/>
      <c r="AI104" s="4"/>
    </row>
    <row r="105" spans="1:35" ht="15.75" customHeight="1">
      <c r="A105" s="1"/>
      <c r="B105" s="3"/>
      <c r="C105" s="7"/>
      <c r="D105" s="3"/>
      <c r="E105" s="3"/>
      <c r="F105" s="3"/>
      <c r="G105" s="3"/>
      <c r="H105" s="3"/>
      <c r="I105" s="3"/>
      <c r="J105" s="3"/>
      <c r="K105" s="3"/>
      <c r="L105" s="3"/>
      <c r="M105" s="3"/>
      <c r="N105" s="3"/>
      <c r="O105" s="3"/>
      <c r="P105" s="3"/>
      <c r="Q105" s="3"/>
      <c r="R105" s="3"/>
      <c r="S105" s="3"/>
      <c r="T105" s="4"/>
      <c r="Z105" s="4"/>
      <c r="AA105" s="4"/>
      <c r="AB105" s="4"/>
      <c r="AC105" s="4"/>
      <c r="AD105" s="4"/>
      <c r="AE105" s="4"/>
      <c r="AF105" s="4"/>
      <c r="AG105" s="4"/>
      <c r="AH105" s="4"/>
      <c r="AI105" s="4"/>
    </row>
    <row r="106" spans="1:35" ht="15.75" customHeight="1">
      <c r="A106" s="1"/>
      <c r="B106" s="3"/>
      <c r="C106" s="7"/>
      <c r="D106" s="3"/>
      <c r="E106" s="3"/>
      <c r="F106" s="3"/>
      <c r="G106" s="3"/>
      <c r="H106" s="3"/>
      <c r="I106" s="3"/>
      <c r="J106" s="3"/>
      <c r="K106" s="3"/>
      <c r="L106" s="3"/>
      <c r="M106" s="3"/>
      <c r="N106" s="3"/>
      <c r="O106" s="3"/>
      <c r="P106" s="3"/>
      <c r="Q106" s="3"/>
      <c r="R106" s="3"/>
      <c r="S106" s="3"/>
      <c r="T106" s="4"/>
      <c r="Z106" s="4"/>
      <c r="AA106" s="4"/>
      <c r="AB106" s="4"/>
      <c r="AC106" s="4"/>
      <c r="AD106" s="4"/>
      <c r="AE106" s="4"/>
      <c r="AF106" s="4"/>
      <c r="AG106" s="4"/>
      <c r="AH106" s="4"/>
      <c r="AI106" s="4"/>
    </row>
    <row r="107" spans="1:35" ht="15.75" customHeight="1">
      <c r="A107" s="1"/>
      <c r="B107" s="3"/>
      <c r="C107" s="7"/>
      <c r="D107" s="3"/>
      <c r="E107" s="3"/>
      <c r="F107" s="3"/>
      <c r="G107" s="3"/>
      <c r="H107" s="3"/>
      <c r="I107" s="3"/>
      <c r="J107" s="3"/>
      <c r="K107" s="3"/>
      <c r="L107" s="3"/>
      <c r="M107" s="3"/>
      <c r="N107" s="3"/>
      <c r="O107" s="3"/>
      <c r="P107" s="3"/>
      <c r="Q107" s="3"/>
      <c r="R107" s="3"/>
      <c r="S107" s="3"/>
      <c r="T107" s="4"/>
      <c r="Z107" s="4"/>
      <c r="AA107" s="4"/>
      <c r="AB107" s="4"/>
      <c r="AC107" s="4"/>
      <c r="AD107" s="4"/>
      <c r="AE107" s="4"/>
      <c r="AF107" s="4"/>
      <c r="AG107" s="4"/>
      <c r="AH107" s="4"/>
      <c r="AI107" s="4"/>
    </row>
    <row r="108" spans="1:35" ht="15.75" customHeight="1">
      <c r="A108" s="1"/>
      <c r="B108" s="3"/>
      <c r="C108" s="7"/>
      <c r="D108" s="3"/>
      <c r="E108" s="3"/>
      <c r="F108" s="3"/>
      <c r="G108" s="3"/>
      <c r="H108" s="3"/>
      <c r="I108" s="3"/>
      <c r="J108" s="3"/>
      <c r="K108" s="3"/>
      <c r="L108" s="3"/>
      <c r="M108" s="3"/>
      <c r="N108" s="3"/>
      <c r="O108" s="3"/>
      <c r="P108" s="3"/>
      <c r="Q108" s="3"/>
      <c r="R108" s="3"/>
      <c r="S108" s="3"/>
      <c r="T108" s="4"/>
      <c r="Z108" s="4"/>
      <c r="AA108" s="4"/>
      <c r="AB108" s="4"/>
      <c r="AC108" s="4"/>
      <c r="AD108" s="4"/>
      <c r="AE108" s="4"/>
      <c r="AF108" s="4"/>
      <c r="AG108" s="4"/>
      <c r="AH108" s="4"/>
      <c r="AI108" s="4"/>
    </row>
    <row r="109" spans="1:35" ht="15.75" customHeight="1">
      <c r="A109" s="1"/>
      <c r="B109" s="3"/>
      <c r="C109" s="7"/>
      <c r="D109" s="3"/>
      <c r="E109" s="3"/>
      <c r="F109" s="3"/>
      <c r="G109" s="3"/>
      <c r="H109" s="3"/>
      <c r="I109" s="3"/>
      <c r="J109" s="3"/>
      <c r="K109" s="3"/>
      <c r="L109" s="3"/>
      <c r="M109" s="3"/>
      <c r="N109" s="3"/>
      <c r="O109" s="3"/>
      <c r="P109" s="3"/>
      <c r="Q109" s="3"/>
      <c r="R109" s="3"/>
      <c r="S109" s="3"/>
      <c r="T109" s="4"/>
      <c r="Z109" s="4"/>
      <c r="AA109" s="4"/>
      <c r="AB109" s="4"/>
      <c r="AC109" s="4"/>
      <c r="AD109" s="4"/>
      <c r="AE109" s="4"/>
      <c r="AF109" s="4"/>
      <c r="AG109" s="4"/>
      <c r="AH109" s="4"/>
      <c r="AI109" s="4"/>
    </row>
    <row r="110" spans="1:35" ht="15.75" customHeight="1">
      <c r="A110" s="1"/>
      <c r="B110" s="3"/>
      <c r="C110" s="7"/>
      <c r="D110" s="3"/>
      <c r="E110" s="3"/>
      <c r="F110" s="3"/>
      <c r="G110" s="3"/>
      <c r="H110" s="3"/>
      <c r="I110" s="3"/>
      <c r="J110" s="3"/>
      <c r="K110" s="3"/>
      <c r="L110" s="3"/>
      <c r="M110" s="3"/>
      <c r="N110" s="3"/>
      <c r="O110" s="3"/>
      <c r="P110" s="3"/>
      <c r="Q110" s="3"/>
      <c r="R110" s="3"/>
      <c r="S110" s="3"/>
      <c r="T110" s="4"/>
      <c r="Z110" s="4"/>
      <c r="AA110" s="4"/>
      <c r="AB110" s="4"/>
      <c r="AC110" s="4"/>
      <c r="AD110" s="4"/>
      <c r="AE110" s="4"/>
      <c r="AF110" s="4"/>
      <c r="AG110" s="4"/>
      <c r="AH110" s="4"/>
      <c r="AI110" s="4"/>
    </row>
    <row r="111" spans="1:35" ht="15.75" customHeight="1">
      <c r="A111" s="1"/>
      <c r="B111" s="3"/>
      <c r="C111" s="7"/>
      <c r="D111" s="3"/>
      <c r="E111" s="3"/>
      <c r="F111" s="3"/>
      <c r="G111" s="3"/>
      <c r="H111" s="3"/>
      <c r="I111" s="3"/>
      <c r="J111" s="3"/>
      <c r="K111" s="3"/>
      <c r="L111" s="3"/>
      <c r="M111" s="3"/>
      <c r="N111" s="3"/>
      <c r="O111" s="3"/>
      <c r="P111" s="3"/>
      <c r="Q111" s="3"/>
      <c r="R111" s="3"/>
      <c r="S111" s="3"/>
      <c r="T111" s="4"/>
      <c r="Z111" s="4"/>
      <c r="AA111" s="4"/>
      <c r="AB111" s="4"/>
      <c r="AC111" s="4"/>
      <c r="AD111" s="4"/>
      <c r="AE111" s="4"/>
      <c r="AF111" s="4"/>
      <c r="AG111" s="4"/>
      <c r="AH111" s="4"/>
      <c r="AI111" s="4"/>
    </row>
    <row r="112" spans="1:35" ht="15.75" customHeight="1">
      <c r="A112" s="1"/>
      <c r="B112" s="3"/>
      <c r="C112" s="7"/>
      <c r="D112" s="3"/>
      <c r="E112" s="3"/>
      <c r="F112" s="3"/>
      <c r="G112" s="3"/>
      <c r="H112" s="3"/>
      <c r="I112" s="3"/>
      <c r="J112" s="3"/>
      <c r="K112" s="3"/>
      <c r="L112" s="3"/>
      <c r="M112" s="3"/>
      <c r="N112" s="3"/>
      <c r="O112" s="3"/>
      <c r="P112" s="3"/>
      <c r="Q112" s="3"/>
      <c r="R112" s="3"/>
      <c r="S112" s="3"/>
      <c r="T112" s="4"/>
      <c r="Z112" s="4"/>
      <c r="AA112" s="4"/>
      <c r="AB112" s="4"/>
      <c r="AC112" s="4"/>
      <c r="AD112" s="4"/>
      <c r="AE112" s="4"/>
      <c r="AF112" s="4"/>
      <c r="AG112" s="4"/>
      <c r="AH112" s="4"/>
      <c r="AI112" s="4"/>
    </row>
    <row r="113" spans="1:35" ht="15.75" customHeight="1">
      <c r="A113" s="1"/>
      <c r="B113" s="3"/>
      <c r="C113" s="7"/>
      <c r="D113" s="3"/>
      <c r="E113" s="3"/>
      <c r="F113" s="3"/>
      <c r="G113" s="3"/>
      <c r="H113" s="3"/>
      <c r="I113" s="3"/>
      <c r="J113" s="3"/>
      <c r="K113" s="3"/>
      <c r="L113" s="3"/>
      <c r="M113" s="3"/>
      <c r="N113" s="3"/>
      <c r="O113" s="3"/>
      <c r="P113" s="3"/>
      <c r="Q113" s="3"/>
      <c r="R113" s="3"/>
      <c r="S113" s="3"/>
      <c r="T113" s="4"/>
      <c r="Z113" s="4"/>
      <c r="AA113" s="4"/>
      <c r="AB113" s="4"/>
      <c r="AC113" s="4"/>
      <c r="AD113" s="4"/>
      <c r="AE113" s="4"/>
      <c r="AF113" s="4"/>
      <c r="AG113" s="4"/>
      <c r="AH113" s="4"/>
      <c r="AI113" s="4"/>
    </row>
    <row r="114" spans="1:35" ht="15.75" customHeight="1">
      <c r="A114" s="1"/>
      <c r="B114" s="3"/>
      <c r="C114" s="7"/>
      <c r="D114" s="3"/>
      <c r="E114" s="3"/>
      <c r="F114" s="3"/>
      <c r="G114" s="3"/>
      <c r="H114" s="3"/>
      <c r="I114" s="3"/>
      <c r="J114" s="3"/>
      <c r="K114" s="3"/>
      <c r="L114" s="3"/>
      <c r="M114" s="3"/>
      <c r="N114" s="3"/>
      <c r="O114" s="3"/>
      <c r="P114" s="3"/>
      <c r="Q114" s="3"/>
      <c r="R114" s="3"/>
      <c r="S114" s="3"/>
      <c r="T114" s="4"/>
      <c r="Z114" s="4"/>
      <c r="AA114" s="4"/>
      <c r="AB114" s="4"/>
      <c r="AC114" s="4"/>
      <c r="AD114" s="4"/>
      <c r="AE114" s="4"/>
      <c r="AF114" s="4"/>
      <c r="AG114" s="4"/>
      <c r="AH114" s="4"/>
      <c r="AI114" s="4"/>
    </row>
    <row r="115" spans="1:35" ht="15.75" customHeight="1">
      <c r="A115" s="1"/>
      <c r="B115" s="3"/>
      <c r="C115" s="7"/>
      <c r="D115" s="3"/>
      <c r="E115" s="3"/>
      <c r="F115" s="3"/>
      <c r="G115" s="3"/>
      <c r="H115" s="3"/>
      <c r="I115" s="3"/>
      <c r="J115" s="3"/>
      <c r="K115" s="3"/>
      <c r="L115" s="3"/>
      <c r="M115" s="3"/>
      <c r="N115" s="3"/>
      <c r="O115" s="3"/>
      <c r="P115" s="3"/>
      <c r="Q115" s="3"/>
      <c r="R115" s="3"/>
      <c r="S115" s="3"/>
      <c r="T115" s="4"/>
      <c r="Z115" s="4"/>
      <c r="AA115" s="4"/>
      <c r="AB115" s="4"/>
      <c r="AC115" s="4"/>
      <c r="AD115" s="4"/>
      <c r="AE115" s="4"/>
      <c r="AF115" s="4"/>
      <c r="AG115" s="4"/>
      <c r="AH115" s="4"/>
      <c r="AI115" s="4"/>
    </row>
    <row r="116" spans="1:35" ht="15.75" customHeight="1">
      <c r="A116" s="1"/>
      <c r="B116" s="3"/>
      <c r="C116" s="7"/>
      <c r="D116" s="3"/>
      <c r="E116" s="3"/>
      <c r="F116" s="3"/>
      <c r="G116" s="3"/>
      <c r="H116" s="3"/>
      <c r="I116" s="3"/>
      <c r="J116" s="3"/>
      <c r="K116" s="3"/>
      <c r="L116" s="3"/>
      <c r="M116" s="3"/>
      <c r="N116" s="3"/>
      <c r="O116" s="3"/>
      <c r="P116" s="3"/>
      <c r="Q116" s="3"/>
      <c r="R116" s="3"/>
      <c r="S116" s="3"/>
      <c r="T116" s="4"/>
      <c r="Z116" s="4"/>
      <c r="AA116" s="4"/>
      <c r="AB116" s="4"/>
      <c r="AC116" s="4"/>
      <c r="AD116" s="4"/>
      <c r="AE116" s="4"/>
      <c r="AF116" s="4"/>
      <c r="AG116" s="4"/>
      <c r="AH116" s="4"/>
      <c r="AI116" s="4"/>
    </row>
    <row r="117" spans="1:35" ht="15.75" customHeight="1">
      <c r="A117" s="1"/>
      <c r="B117" s="3"/>
      <c r="C117" s="7"/>
      <c r="D117" s="3"/>
      <c r="E117" s="3"/>
      <c r="F117" s="3"/>
      <c r="G117" s="3"/>
      <c r="H117" s="3"/>
      <c r="I117" s="3"/>
      <c r="J117" s="3"/>
      <c r="K117" s="3"/>
      <c r="L117" s="3"/>
      <c r="M117" s="3"/>
      <c r="N117" s="3"/>
      <c r="O117" s="3"/>
      <c r="P117" s="3"/>
      <c r="Q117" s="3"/>
      <c r="R117" s="3"/>
      <c r="S117" s="3"/>
      <c r="T117" s="4"/>
      <c r="Z117" s="4"/>
      <c r="AA117" s="4"/>
      <c r="AB117" s="4"/>
      <c r="AC117" s="4"/>
      <c r="AD117" s="4"/>
      <c r="AE117" s="4"/>
      <c r="AF117" s="4"/>
      <c r="AG117" s="4"/>
      <c r="AH117" s="4"/>
      <c r="AI117" s="4"/>
    </row>
    <row r="118" spans="1:35" ht="15.75" customHeight="1">
      <c r="A118" s="1"/>
      <c r="B118" s="3"/>
      <c r="C118" s="7"/>
      <c r="D118" s="3"/>
      <c r="E118" s="3"/>
      <c r="F118" s="3"/>
      <c r="G118" s="3"/>
      <c r="H118" s="3"/>
      <c r="I118" s="3"/>
      <c r="J118" s="3"/>
      <c r="K118" s="3"/>
      <c r="L118" s="3"/>
      <c r="M118" s="3"/>
      <c r="N118" s="3"/>
      <c r="O118" s="3"/>
      <c r="P118" s="3"/>
      <c r="Q118" s="3"/>
      <c r="R118" s="3"/>
      <c r="S118" s="3"/>
      <c r="T118" s="4"/>
      <c r="Z118" s="4"/>
      <c r="AA118" s="4"/>
      <c r="AB118" s="4"/>
      <c r="AC118" s="4"/>
      <c r="AD118" s="4"/>
      <c r="AE118" s="4"/>
      <c r="AF118" s="4"/>
      <c r="AG118" s="4"/>
      <c r="AH118" s="4"/>
      <c r="AI118" s="4"/>
    </row>
    <row r="119" spans="1:35" ht="15.75" customHeight="1">
      <c r="A119" s="1"/>
      <c r="B119" s="3"/>
      <c r="C119" s="7"/>
      <c r="D119" s="3"/>
      <c r="E119" s="3"/>
      <c r="F119" s="3"/>
      <c r="G119" s="3"/>
      <c r="H119" s="3"/>
      <c r="I119" s="3"/>
      <c r="J119" s="3"/>
      <c r="K119" s="3"/>
      <c r="L119" s="3"/>
      <c r="M119" s="3"/>
      <c r="N119" s="3"/>
      <c r="O119" s="3"/>
      <c r="P119" s="3"/>
      <c r="Q119" s="3"/>
      <c r="R119" s="3"/>
      <c r="S119" s="3"/>
      <c r="T119" s="4"/>
      <c r="Z119" s="4"/>
      <c r="AA119" s="4"/>
      <c r="AB119" s="4"/>
      <c r="AC119" s="4"/>
      <c r="AD119" s="4"/>
      <c r="AE119" s="4"/>
      <c r="AF119" s="4"/>
      <c r="AG119" s="4"/>
      <c r="AH119" s="4"/>
      <c r="AI119" s="4"/>
    </row>
    <row r="120" spans="1:35" ht="15.75" customHeight="1">
      <c r="A120" s="1"/>
      <c r="B120" s="3"/>
      <c r="C120" s="7"/>
      <c r="D120" s="3"/>
      <c r="E120" s="3"/>
      <c r="F120" s="3"/>
      <c r="G120" s="3"/>
      <c r="H120" s="3"/>
      <c r="I120" s="3"/>
      <c r="J120" s="3"/>
      <c r="K120" s="3"/>
      <c r="L120" s="3"/>
      <c r="M120" s="3"/>
      <c r="N120" s="3"/>
      <c r="O120" s="3"/>
      <c r="P120" s="3"/>
      <c r="Q120" s="3"/>
      <c r="R120" s="3"/>
      <c r="S120" s="3"/>
      <c r="T120" s="4"/>
      <c r="Z120" s="4"/>
      <c r="AA120" s="4"/>
      <c r="AB120" s="4"/>
      <c r="AC120" s="4"/>
      <c r="AD120" s="4"/>
      <c r="AE120" s="4"/>
      <c r="AF120" s="4"/>
      <c r="AG120" s="4"/>
      <c r="AH120" s="4"/>
      <c r="AI120" s="4"/>
    </row>
    <row r="121" spans="1:35" ht="15.75" customHeight="1">
      <c r="A121" s="1"/>
      <c r="B121" s="3"/>
      <c r="C121" s="7"/>
      <c r="D121" s="3"/>
      <c r="E121" s="3"/>
      <c r="F121" s="3"/>
      <c r="G121" s="3"/>
      <c r="H121" s="3"/>
      <c r="I121" s="3"/>
      <c r="J121" s="3"/>
      <c r="K121" s="3"/>
      <c r="L121" s="3"/>
      <c r="M121" s="3"/>
      <c r="N121" s="3"/>
      <c r="O121" s="3"/>
      <c r="P121" s="3"/>
      <c r="Q121" s="3"/>
      <c r="R121" s="3"/>
      <c r="S121" s="3"/>
      <c r="T121" s="4"/>
      <c r="Z121" s="4"/>
      <c r="AA121" s="4"/>
      <c r="AB121" s="4"/>
      <c r="AC121" s="4"/>
      <c r="AD121" s="4"/>
      <c r="AE121" s="4"/>
      <c r="AF121" s="4"/>
      <c r="AG121" s="4"/>
      <c r="AH121" s="4"/>
      <c r="AI121" s="4"/>
    </row>
    <row r="122" spans="1:35" ht="15.75" customHeight="1">
      <c r="A122" s="1"/>
      <c r="B122" s="3"/>
      <c r="C122" s="7"/>
      <c r="D122" s="3"/>
      <c r="E122" s="3"/>
      <c r="F122" s="3"/>
      <c r="G122" s="3"/>
      <c r="H122" s="3"/>
      <c r="I122" s="3"/>
      <c r="J122" s="3"/>
      <c r="K122" s="3"/>
      <c r="L122" s="3"/>
      <c r="M122" s="3"/>
      <c r="N122" s="3"/>
      <c r="O122" s="3"/>
      <c r="P122" s="3"/>
      <c r="Q122" s="3"/>
      <c r="R122" s="3"/>
      <c r="S122" s="3"/>
      <c r="T122" s="4"/>
      <c r="Z122" s="4"/>
      <c r="AA122" s="4"/>
      <c r="AB122" s="4"/>
      <c r="AC122" s="4"/>
      <c r="AD122" s="4"/>
      <c r="AE122" s="4"/>
      <c r="AF122" s="4"/>
      <c r="AG122" s="4"/>
      <c r="AH122" s="4"/>
      <c r="AI122" s="4"/>
    </row>
    <row r="123" spans="1:35" ht="15.75" customHeight="1">
      <c r="A123" s="1"/>
      <c r="B123" s="3"/>
      <c r="C123" s="7"/>
      <c r="D123" s="3"/>
      <c r="E123" s="3"/>
      <c r="F123" s="3"/>
      <c r="G123" s="3"/>
      <c r="H123" s="3"/>
      <c r="I123" s="3"/>
      <c r="J123" s="3"/>
      <c r="K123" s="3"/>
      <c r="L123" s="3"/>
      <c r="M123" s="3"/>
      <c r="N123" s="3"/>
      <c r="O123" s="3"/>
      <c r="P123" s="3"/>
      <c r="Q123" s="3"/>
      <c r="R123" s="3"/>
      <c r="S123" s="3"/>
      <c r="T123" s="4"/>
      <c r="Z123" s="4"/>
      <c r="AA123" s="4"/>
      <c r="AB123" s="4"/>
      <c r="AC123" s="4"/>
      <c r="AD123" s="4"/>
      <c r="AE123" s="4"/>
      <c r="AF123" s="4"/>
      <c r="AG123" s="4"/>
      <c r="AH123" s="4"/>
      <c r="AI123" s="4"/>
    </row>
    <row r="124" spans="1:35" ht="15.75" customHeight="1">
      <c r="A124" s="1"/>
      <c r="B124" s="3"/>
      <c r="C124" s="7"/>
      <c r="D124" s="3"/>
      <c r="E124" s="3"/>
      <c r="F124" s="3"/>
      <c r="G124" s="3"/>
      <c r="H124" s="3"/>
      <c r="I124" s="3"/>
      <c r="J124" s="3"/>
      <c r="K124" s="3"/>
      <c r="L124" s="3"/>
      <c r="M124" s="3"/>
      <c r="N124" s="3"/>
      <c r="O124" s="3"/>
      <c r="P124" s="3"/>
      <c r="Q124" s="3"/>
      <c r="R124" s="3"/>
      <c r="S124" s="3"/>
      <c r="T124" s="4"/>
      <c r="Z124" s="4"/>
      <c r="AA124" s="4"/>
      <c r="AB124" s="4"/>
      <c r="AC124" s="4"/>
      <c r="AD124" s="4"/>
      <c r="AE124" s="4"/>
      <c r="AF124" s="4"/>
      <c r="AG124" s="4"/>
      <c r="AH124" s="4"/>
      <c r="AI124" s="4"/>
    </row>
    <row r="125" spans="1:35" ht="15.75" customHeight="1">
      <c r="A125" s="1"/>
      <c r="B125" s="3"/>
      <c r="C125" s="7"/>
      <c r="D125" s="3"/>
      <c r="E125" s="3"/>
      <c r="F125" s="3"/>
      <c r="G125" s="3"/>
      <c r="H125" s="3"/>
      <c r="I125" s="3"/>
      <c r="J125" s="3"/>
      <c r="K125" s="3"/>
      <c r="L125" s="3"/>
      <c r="M125" s="3"/>
      <c r="N125" s="3"/>
      <c r="O125" s="3"/>
      <c r="P125" s="3"/>
      <c r="Q125" s="3"/>
      <c r="R125" s="3"/>
      <c r="S125" s="3"/>
      <c r="T125" s="4"/>
      <c r="Z125" s="4"/>
      <c r="AA125" s="4"/>
      <c r="AB125" s="4"/>
      <c r="AC125" s="4"/>
      <c r="AD125" s="4"/>
      <c r="AE125" s="4"/>
      <c r="AF125" s="4"/>
      <c r="AG125" s="4"/>
      <c r="AH125" s="4"/>
      <c r="AI125" s="4"/>
    </row>
    <row r="126" spans="1:35" ht="15.75" customHeight="1">
      <c r="A126" s="1"/>
      <c r="B126" s="3"/>
      <c r="C126" s="7"/>
      <c r="D126" s="3"/>
      <c r="E126" s="3"/>
      <c r="F126" s="3"/>
      <c r="G126" s="3"/>
      <c r="H126" s="3"/>
      <c r="I126" s="3"/>
      <c r="J126" s="3"/>
      <c r="K126" s="3"/>
      <c r="L126" s="3"/>
      <c r="M126" s="3"/>
      <c r="N126" s="3"/>
      <c r="O126" s="3"/>
      <c r="P126" s="3"/>
      <c r="Q126" s="3"/>
      <c r="R126" s="3"/>
      <c r="S126" s="3"/>
      <c r="T126" s="4"/>
      <c r="Z126" s="4"/>
      <c r="AA126" s="4"/>
      <c r="AB126" s="4"/>
      <c r="AC126" s="4"/>
      <c r="AD126" s="4"/>
      <c r="AE126" s="4"/>
      <c r="AF126" s="4"/>
      <c r="AG126" s="4"/>
      <c r="AH126" s="4"/>
      <c r="AI126" s="4"/>
    </row>
    <row r="127" spans="1:35" ht="15.75" customHeight="1">
      <c r="A127" s="1"/>
      <c r="B127" s="3"/>
      <c r="C127" s="7"/>
      <c r="D127" s="3"/>
      <c r="E127" s="3"/>
      <c r="F127" s="3"/>
      <c r="G127" s="3"/>
      <c r="H127" s="3"/>
      <c r="I127" s="3"/>
      <c r="J127" s="3"/>
      <c r="K127" s="3"/>
      <c r="L127" s="3"/>
      <c r="M127" s="3"/>
      <c r="N127" s="3"/>
      <c r="O127" s="3"/>
      <c r="P127" s="3"/>
      <c r="Q127" s="3"/>
      <c r="R127" s="3"/>
      <c r="S127" s="3"/>
      <c r="T127" s="4"/>
      <c r="Z127" s="4"/>
      <c r="AA127" s="4"/>
      <c r="AB127" s="4"/>
      <c r="AC127" s="4"/>
      <c r="AD127" s="4"/>
      <c r="AE127" s="4"/>
      <c r="AF127" s="4"/>
      <c r="AG127" s="4"/>
      <c r="AH127" s="4"/>
      <c r="AI127" s="4"/>
    </row>
    <row r="128" spans="1:35" ht="15.75" customHeight="1">
      <c r="A128" s="1"/>
      <c r="B128" s="3"/>
      <c r="C128" s="7"/>
      <c r="D128" s="3"/>
      <c r="E128" s="3"/>
      <c r="F128" s="3"/>
      <c r="G128" s="3"/>
      <c r="H128" s="3"/>
      <c r="I128" s="3"/>
      <c r="J128" s="3"/>
      <c r="K128" s="3"/>
      <c r="L128" s="3"/>
      <c r="M128" s="3"/>
      <c r="N128" s="3"/>
      <c r="O128" s="3"/>
      <c r="P128" s="3"/>
      <c r="Q128" s="3"/>
      <c r="R128" s="3"/>
      <c r="S128" s="3"/>
      <c r="T128" s="4"/>
      <c r="Z128" s="4"/>
      <c r="AA128" s="4"/>
      <c r="AB128" s="4"/>
      <c r="AC128" s="4"/>
      <c r="AD128" s="4"/>
      <c r="AE128" s="4"/>
      <c r="AF128" s="4"/>
      <c r="AG128" s="4"/>
      <c r="AH128" s="4"/>
      <c r="AI128" s="4"/>
    </row>
    <row r="129" spans="1:35" ht="15.75" customHeight="1">
      <c r="A129" s="1"/>
      <c r="B129" s="3"/>
      <c r="C129" s="7"/>
      <c r="D129" s="3"/>
      <c r="E129" s="3"/>
      <c r="F129" s="3"/>
      <c r="G129" s="3"/>
      <c r="H129" s="3"/>
      <c r="I129" s="3"/>
      <c r="J129" s="3"/>
      <c r="K129" s="3"/>
      <c r="L129" s="3"/>
      <c r="M129" s="3"/>
      <c r="N129" s="3"/>
      <c r="O129" s="3"/>
      <c r="P129" s="3"/>
      <c r="Q129" s="3"/>
      <c r="R129" s="3"/>
      <c r="S129" s="3"/>
      <c r="T129" s="4"/>
      <c r="Z129" s="4"/>
      <c r="AA129" s="4"/>
      <c r="AB129" s="4"/>
      <c r="AC129" s="4"/>
      <c r="AD129" s="4"/>
      <c r="AE129" s="4"/>
      <c r="AF129" s="4"/>
      <c r="AG129" s="4"/>
      <c r="AH129" s="4"/>
      <c r="AI129" s="4"/>
    </row>
    <row r="130" spans="1:35" ht="15.75" customHeight="1">
      <c r="A130" s="1"/>
      <c r="B130" s="3"/>
      <c r="C130" s="7"/>
      <c r="D130" s="3"/>
      <c r="E130" s="3"/>
      <c r="F130" s="3"/>
      <c r="G130" s="3"/>
      <c r="H130" s="3"/>
      <c r="I130" s="3"/>
      <c r="J130" s="3"/>
      <c r="K130" s="3"/>
      <c r="L130" s="3"/>
      <c r="M130" s="3"/>
      <c r="N130" s="3"/>
      <c r="O130" s="3"/>
      <c r="P130" s="3"/>
      <c r="Q130" s="3"/>
      <c r="R130" s="3"/>
      <c r="S130" s="3"/>
      <c r="T130" s="4"/>
      <c r="Z130" s="4"/>
      <c r="AA130" s="4"/>
      <c r="AB130" s="4"/>
      <c r="AC130" s="4"/>
      <c r="AD130" s="4"/>
      <c r="AE130" s="4"/>
      <c r="AF130" s="4"/>
      <c r="AG130" s="4"/>
      <c r="AH130" s="4"/>
      <c r="AI130" s="4"/>
    </row>
    <row r="131" spans="1:35" ht="15.75" customHeight="1">
      <c r="A131" s="1"/>
      <c r="B131" s="3"/>
      <c r="C131" s="7"/>
      <c r="D131" s="3"/>
      <c r="E131" s="3"/>
      <c r="F131" s="3"/>
      <c r="G131" s="3"/>
      <c r="H131" s="3"/>
      <c r="I131" s="3"/>
      <c r="J131" s="3"/>
      <c r="K131" s="3"/>
      <c r="L131" s="3"/>
      <c r="M131" s="3"/>
      <c r="N131" s="3"/>
      <c r="O131" s="3"/>
      <c r="P131" s="3"/>
      <c r="Q131" s="3"/>
      <c r="R131" s="3"/>
      <c r="S131" s="3"/>
      <c r="T131" s="4"/>
      <c r="Z131" s="4"/>
      <c r="AA131" s="4"/>
      <c r="AB131" s="4"/>
      <c r="AC131" s="4"/>
      <c r="AD131" s="4"/>
      <c r="AE131" s="4"/>
      <c r="AF131" s="4"/>
      <c r="AG131" s="4"/>
      <c r="AH131" s="4"/>
      <c r="AI131" s="4"/>
    </row>
    <row r="132" spans="1:35" ht="15.75" customHeight="1">
      <c r="A132" s="1"/>
      <c r="B132" s="3"/>
      <c r="C132" s="7"/>
      <c r="D132" s="3"/>
      <c r="E132" s="3"/>
      <c r="F132" s="3"/>
      <c r="G132" s="3"/>
      <c r="H132" s="3"/>
      <c r="I132" s="3"/>
      <c r="J132" s="3"/>
      <c r="K132" s="3"/>
      <c r="L132" s="3"/>
      <c r="M132" s="3"/>
      <c r="N132" s="3"/>
      <c r="O132" s="3"/>
      <c r="P132" s="3"/>
      <c r="Q132" s="3"/>
      <c r="R132" s="3"/>
      <c r="S132" s="3"/>
      <c r="T132" s="4"/>
      <c r="Z132" s="4"/>
      <c r="AA132" s="4"/>
      <c r="AB132" s="4"/>
      <c r="AC132" s="4"/>
      <c r="AD132" s="4"/>
      <c r="AE132" s="4"/>
      <c r="AF132" s="4"/>
      <c r="AG132" s="4"/>
      <c r="AH132" s="4"/>
      <c r="AI132" s="4"/>
    </row>
    <row r="133" spans="1:35" ht="15.75" customHeight="1">
      <c r="A133" s="1"/>
      <c r="B133" s="3"/>
      <c r="C133" s="7"/>
      <c r="D133" s="3"/>
      <c r="E133" s="3"/>
      <c r="F133" s="3"/>
      <c r="G133" s="3"/>
      <c r="H133" s="3"/>
      <c r="I133" s="3"/>
      <c r="J133" s="3"/>
      <c r="K133" s="3"/>
      <c r="L133" s="3"/>
      <c r="M133" s="3"/>
      <c r="N133" s="3"/>
      <c r="O133" s="3"/>
      <c r="P133" s="3"/>
      <c r="Q133" s="3"/>
      <c r="R133" s="3"/>
      <c r="S133" s="3"/>
      <c r="T133" s="4"/>
      <c r="Z133" s="4"/>
      <c r="AA133" s="4"/>
      <c r="AB133" s="4"/>
      <c r="AC133" s="4"/>
      <c r="AD133" s="4"/>
      <c r="AE133" s="4"/>
      <c r="AF133" s="4"/>
      <c r="AG133" s="4"/>
      <c r="AH133" s="4"/>
      <c r="AI133" s="4"/>
    </row>
    <row r="134" spans="1:35" ht="15.75" customHeight="1">
      <c r="A134" s="1"/>
      <c r="B134" s="3"/>
      <c r="C134" s="7"/>
      <c r="D134" s="3"/>
      <c r="E134" s="3"/>
      <c r="F134" s="3"/>
      <c r="G134" s="3"/>
      <c r="H134" s="3"/>
      <c r="I134" s="3"/>
      <c r="J134" s="3"/>
      <c r="K134" s="3"/>
      <c r="L134" s="3"/>
      <c r="M134" s="3"/>
      <c r="N134" s="3"/>
      <c r="O134" s="3"/>
      <c r="P134" s="3"/>
      <c r="Q134" s="3"/>
      <c r="R134" s="3"/>
      <c r="S134" s="3"/>
      <c r="T134" s="4"/>
      <c r="Z134" s="4"/>
      <c r="AA134" s="4"/>
      <c r="AB134" s="4"/>
      <c r="AC134" s="4"/>
      <c r="AD134" s="4"/>
      <c r="AE134" s="4"/>
      <c r="AF134" s="4"/>
      <c r="AG134" s="4"/>
      <c r="AH134" s="4"/>
      <c r="AI134" s="4"/>
    </row>
    <row r="135" spans="1:35" ht="15.75" customHeight="1">
      <c r="A135" s="1"/>
      <c r="B135" s="3"/>
      <c r="C135" s="7"/>
      <c r="D135" s="3"/>
      <c r="E135" s="3"/>
      <c r="F135" s="3"/>
      <c r="G135" s="3"/>
      <c r="H135" s="3"/>
      <c r="I135" s="3"/>
      <c r="J135" s="3"/>
      <c r="K135" s="3"/>
      <c r="L135" s="3"/>
      <c r="M135" s="3"/>
      <c r="N135" s="3"/>
      <c r="O135" s="3"/>
      <c r="P135" s="3"/>
      <c r="Q135" s="3"/>
      <c r="R135" s="3"/>
      <c r="S135" s="3"/>
      <c r="T135" s="4"/>
      <c r="Z135" s="4"/>
      <c r="AA135" s="4"/>
      <c r="AB135" s="4"/>
      <c r="AC135" s="4"/>
      <c r="AD135" s="4"/>
      <c r="AE135" s="4"/>
      <c r="AF135" s="4"/>
      <c r="AG135" s="4"/>
      <c r="AH135" s="4"/>
      <c r="AI135" s="4"/>
    </row>
    <row r="136" spans="1:35" ht="15.75" customHeight="1">
      <c r="A136" s="1"/>
      <c r="B136" s="3"/>
      <c r="C136" s="7"/>
      <c r="D136" s="3"/>
      <c r="E136" s="3"/>
      <c r="F136" s="3"/>
      <c r="G136" s="3"/>
      <c r="H136" s="3"/>
      <c r="I136" s="3"/>
      <c r="J136" s="3"/>
      <c r="K136" s="3"/>
      <c r="L136" s="3"/>
      <c r="M136" s="3"/>
      <c r="N136" s="3"/>
      <c r="O136" s="3"/>
      <c r="P136" s="3"/>
      <c r="Q136" s="3"/>
      <c r="R136" s="3"/>
      <c r="S136" s="3"/>
      <c r="T136" s="4"/>
      <c r="Z136" s="4"/>
      <c r="AA136" s="4"/>
      <c r="AB136" s="4"/>
      <c r="AC136" s="4"/>
      <c r="AD136" s="4"/>
      <c r="AE136" s="4"/>
      <c r="AF136" s="4"/>
      <c r="AG136" s="4"/>
      <c r="AH136" s="4"/>
      <c r="AI136" s="4"/>
    </row>
    <row r="137" spans="1:35" ht="15.75" customHeight="1">
      <c r="A137" s="1"/>
      <c r="B137" s="3"/>
      <c r="C137" s="7"/>
      <c r="D137" s="3"/>
      <c r="E137" s="3"/>
      <c r="F137" s="3"/>
      <c r="G137" s="3"/>
      <c r="H137" s="3"/>
      <c r="I137" s="3"/>
      <c r="J137" s="3"/>
      <c r="K137" s="3"/>
      <c r="L137" s="3"/>
      <c r="M137" s="3"/>
      <c r="N137" s="3"/>
      <c r="O137" s="3"/>
      <c r="P137" s="3"/>
      <c r="Q137" s="3"/>
      <c r="R137" s="3"/>
      <c r="S137" s="3"/>
      <c r="T137" s="4"/>
      <c r="Z137" s="4"/>
      <c r="AA137" s="4"/>
      <c r="AB137" s="4"/>
      <c r="AC137" s="4"/>
      <c r="AD137" s="4"/>
      <c r="AE137" s="4"/>
      <c r="AF137" s="4"/>
      <c r="AG137" s="4"/>
      <c r="AH137" s="4"/>
      <c r="AI137" s="4"/>
    </row>
    <row r="138" spans="1:35" ht="15.75" customHeight="1">
      <c r="A138" s="1"/>
      <c r="B138" s="3"/>
      <c r="C138" s="7"/>
      <c r="D138" s="3"/>
      <c r="E138" s="3"/>
      <c r="F138" s="3"/>
      <c r="G138" s="3"/>
      <c r="H138" s="3"/>
      <c r="I138" s="3"/>
      <c r="J138" s="3"/>
      <c r="K138" s="3"/>
      <c r="L138" s="3"/>
      <c r="M138" s="3"/>
      <c r="N138" s="3"/>
      <c r="O138" s="3"/>
      <c r="P138" s="3"/>
      <c r="Q138" s="3"/>
      <c r="R138" s="3"/>
      <c r="S138" s="3"/>
      <c r="T138" s="4"/>
      <c r="Z138" s="4"/>
      <c r="AA138" s="4"/>
      <c r="AB138" s="4"/>
      <c r="AC138" s="4"/>
      <c r="AD138" s="4"/>
      <c r="AE138" s="4"/>
      <c r="AF138" s="4"/>
      <c r="AG138" s="4"/>
      <c r="AH138" s="4"/>
      <c r="AI138" s="4"/>
    </row>
    <row r="139" spans="1:35" ht="15.75" customHeight="1">
      <c r="A139" s="1"/>
      <c r="B139" s="3"/>
      <c r="C139" s="7"/>
      <c r="D139" s="3"/>
      <c r="E139" s="3"/>
      <c r="F139" s="3"/>
      <c r="G139" s="3"/>
      <c r="H139" s="3"/>
      <c r="I139" s="3"/>
      <c r="J139" s="3"/>
      <c r="K139" s="3"/>
      <c r="L139" s="3"/>
      <c r="M139" s="3"/>
      <c r="N139" s="3"/>
      <c r="O139" s="3"/>
      <c r="P139" s="3"/>
      <c r="Q139" s="3"/>
      <c r="R139" s="3"/>
      <c r="S139" s="3"/>
      <c r="T139" s="4"/>
      <c r="Z139" s="4"/>
      <c r="AA139" s="4"/>
      <c r="AB139" s="4"/>
      <c r="AC139" s="4"/>
      <c r="AD139" s="4"/>
      <c r="AE139" s="4"/>
      <c r="AF139" s="4"/>
      <c r="AG139" s="4"/>
      <c r="AH139" s="4"/>
      <c r="AI139" s="4"/>
    </row>
    <row r="140" spans="1:35" ht="15.75" customHeight="1">
      <c r="A140" s="1"/>
      <c r="B140" s="3"/>
      <c r="C140" s="7"/>
      <c r="D140" s="3"/>
      <c r="E140" s="3"/>
      <c r="F140" s="3"/>
      <c r="G140" s="3"/>
      <c r="H140" s="3"/>
      <c r="I140" s="3"/>
      <c r="J140" s="3"/>
      <c r="K140" s="3"/>
      <c r="L140" s="3"/>
      <c r="M140" s="3"/>
      <c r="N140" s="3"/>
      <c r="O140" s="3"/>
      <c r="P140" s="3"/>
      <c r="Q140" s="3"/>
      <c r="R140" s="3"/>
      <c r="S140" s="3"/>
      <c r="T140" s="4"/>
      <c r="Z140" s="4"/>
      <c r="AA140" s="4"/>
      <c r="AB140" s="4"/>
      <c r="AC140" s="4"/>
      <c r="AD140" s="4"/>
      <c r="AE140" s="4"/>
      <c r="AF140" s="4"/>
      <c r="AG140" s="4"/>
      <c r="AH140" s="4"/>
      <c r="AI140" s="4"/>
    </row>
    <row r="141" spans="1:35" ht="15.75" customHeight="1">
      <c r="A141" s="1"/>
      <c r="B141" s="3"/>
      <c r="C141" s="7"/>
      <c r="D141" s="3"/>
      <c r="E141" s="3"/>
      <c r="F141" s="3"/>
      <c r="G141" s="3"/>
      <c r="H141" s="3"/>
      <c r="I141" s="3"/>
      <c r="J141" s="3"/>
      <c r="K141" s="3"/>
      <c r="L141" s="3"/>
      <c r="M141" s="3"/>
      <c r="N141" s="3"/>
      <c r="O141" s="3"/>
      <c r="P141" s="3"/>
      <c r="Q141" s="3"/>
      <c r="R141" s="3"/>
      <c r="S141" s="3"/>
      <c r="T141" s="4"/>
      <c r="Z141" s="4"/>
      <c r="AA141" s="4"/>
      <c r="AB141" s="4"/>
      <c r="AC141" s="4"/>
      <c r="AD141" s="4"/>
      <c r="AE141" s="4"/>
      <c r="AF141" s="4"/>
      <c r="AG141" s="4"/>
      <c r="AH141" s="4"/>
      <c r="AI141" s="4"/>
    </row>
    <row r="142" spans="1:35" ht="15.75" customHeight="1">
      <c r="A142" s="1"/>
      <c r="B142" s="3"/>
      <c r="C142" s="7"/>
      <c r="D142" s="3"/>
      <c r="E142" s="3"/>
      <c r="F142" s="3"/>
      <c r="G142" s="3"/>
      <c r="H142" s="3"/>
      <c r="I142" s="3"/>
      <c r="J142" s="3"/>
      <c r="K142" s="3"/>
      <c r="L142" s="3"/>
      <c r="M142" s="3"/>
      <c r="N142" s="3"/>
      <c r="O142" s="3"/>
      <c r="P142" s="3"/>
      <c r="Q142" s="3"/>
      <c r="R142" s="3"/>
      <c r="S142" s="3"/>
      <c r="T142" s="4"/>
      <c r="Z142" s="4"/>
      <c r="AA142" s="4"/>
      <c r="AB142" s="4"/>
      <c r="AC142" s="4"/>
      <c r="AD142" s="4"/>
      <c r="AE142" s="4"/>
      <c r="AF142" s="4"/>
      <c r="AG142" s="4"/>
      <c r="AH142" s="4"/>
      <c r="AI142" s="4"/>
    </row>
    <row r="143" spans="1:35" ht="15.75" customHeight="1">
      <c r="A143" s="1"/>
      <c r="B143" s="3"/>
      <c r="C143" s="7"/>
      <c r="D143" s="3"/>
      <c r="E143" s="3"/>
      <c r="F143" s="3"/>
      <c r="G143" s="3"/>
      <c r="H143" s="3"/>
      <c r="I143" s="3"/>
      <c r="J143" s="3"/>
      <c r="K143" s="3"/>
      <c r="L143" s="3"/>
      <c r="M143" s="3"/>
      <c r="N143" s="3"/>
      <c r="O143" s="3"/>
      <c r="P143" s="3"/>
      <c r="Q143" s="3"/>
      <c r="R143" s="3"/>
      <c r="S143" s="3"/>
      <c r="T143" s="4"/>
      <c r="Z143" s="4"/>
      <c r="AA143" s="4"/>
      <c r="AB143" s="4"/>
      <c r="AC143" s="4"/>
      <c r="AD143" s="4"/>
      <c r="AE143" s="4"/>
      <c r="AF143" s="4"/>
      <c r="AG143" s="4"/>
      <c r="AH143" s="4"/>
      <c r="AI143" s="4"/>
    </row>
    <row r="144" spans="1:35" ht="15.75" customHeight="1">
      <c r="A144" s="1"/>
      <c r="B144" s="3"/>
      <c r="C144" s="7"/>
      <c r="D144" s="3"/>
      <c r="E144" s="3"/>
      <c r="F144" s="3"/>
      <c r="G144" s="3"/>
      <c r="H144" s="3"/>
      <c r="I144" s="3"/>
      <c r="J144" s="3"/>
      <c r="K144" s="3"/>
      <c r="L144" s="3"/>
      <c r="M144" s="3"/>
      <c r="N144" s="3"/>
      <c r="O144" s="3"/>
      <c r="P144" s="3"/>
      <c r="Q144" s="3"/>
      <c r="R144" s="3"/>
      <c r="S144" s="3"/>
      <c r="T144" s="4"/>
      <c r="Z144" s="4"/>
      <c r="AA144" s="4"/>
      <c r="AB144" s="4"/>
      <c r="AC144" s="4"/>
      <c r="AD144" s="4"/>
      <c r="AE144" s="4"/>
      <c r="AF144" s="4"/>
      <c r="AG144" s="4"/>
      <c r="AH144" s="4"/>
      <c r="AI144" s="4"/>
    </row>
    <row r="145" spans="1:35" ht="15.75" customHeight="1">
      <c r="A145" s="1"/>
      <c r="B145" s="3"/>
      <c r="C145" s="7"/>
      <c r="D145" s="3"/>
      <c r="E145" s="3"/>
      <c r="F145" s="3"/>
      <c r="G145" s="3"/>
      <c r="H145" s="3"/>
      <c r="I145" s="3"/>
      <c r="J145" s="3"/>
      <c r="K145" s="3"/>
      <c r="L145" s="3"/>
      <c r="M145" s="3"/>
      <c r="N145" s="3"/>
      <c r="O145" s="3"/>
      <c r="P145" s="3"/>
      <c r="Q145" s="3"/>
      <c r="R145" s="3"/>
      <c r="S145" s="3"/>
      <c r="T145" s="4"/>
      <c r="Z145" s="4"/>
      <c r="AA145" s="4"/>
      <c r="AB145" s="4"/>
      <c r="AC145" s="4"/>
      <c r="AD145" s="4"/>
      <c r="AE145" s="4"/>
      <c r="AF145" s="4"/>
      <c r="AG145" s="4"/>
      <c r="AH145" s="4"/>
      <c r="AI145" s="4"/>
    </row>
    <row r="146" spans="1:35" ht="15.75" customHeight="1">
      <c r="A146" s="1"/>
      <c r="B146" s="3"/>
      <c r="C146" s="7"/>
      <c r="D146" s="3"/>
      <c r="E146" s="3"/>
      <c r="F146" s="3"/>
      <c r="G146" s="3"/>
      <c r="H146" s="3"/>
      <c r="I146" s="3"/>
      <c r="J146" s="3"/>
      <c r="K146" s="3"/>
      <c r="L146" s="3"/>
      <c r="M146" s="3"/>
      <c r="N146" s="3"/>
      <c r="O146" s="3"/>
      <c r="P146" s="3"/>
      <c r="Q146" s="3"/>
      <c r="R146" s="3"/>
      <c r="S146" s="3"/>
      <c r="T146" s="4"/>
      <c r="Z146" s="4"/>
      <c r="AA146" s="4"/>
      <c r="AB146" s="4"/>
      <c r="AC146" s="4"/>
      <c r="AD146" s="4"/>
      <c r="AE146" s="4"/>
      <c r="AF146" s="4"/>
      <c r="AG146" s="4"/>
      <c r="AH146" s="4"/>
      <c r="AI146" s="4"/>
    </row>
    <row r="147" spans="1:35" ht="15.75" customHeight="1">
      <c r="A147" s="1"/>
      <c r="B147" s="3"/>
      <c r="C147" s="7"/>
      <c r="D147" s="3"/>
      <c r="E147" s="3"/>
      <c r="F147" s="3"/>
      <c r="G147" s="3"/>
      <c r="H147" s="3"/>
      <c r="I147" s="3"/>
      <c r="J147" s="3"/>
      <c r="K147" s="3"/>
      <c r="L147" s="3"/>
      <c r="M147" s="3"/>
      <c r="N147" s="3"/>
      <c r="O147" s="3"/>
      <c r="P147" s="3"/>
      <c r="Q147" s="3"/>
      <c r="R147" s="3"/>
      <c r="S147" s="3"/>
      <c r="T147" s="4"/>
      <c r="Z147" s="4"/>
      <c r="AA147" s="4"/>
      <c r="AB147" s="4"/>
      <c r="AC147" s="4"/>
      <c r="AD147" s="4"/>
      <c r="AE147" s="4"/>
      <c r="AF147" s="4"/>
      <c r="AG147" s="4"/>
      <c r="AH147" s="4"/>
      <c r="AI147" s="4"/>
    </row>
    <row r="148" spans="1:35" ht="15.75" customHeight="1">
      <c r="A148" s="1"/>
      <c r="B148" s="3"/>
      <c r="C148" s="7"/>
      <c r="D148" s="3"/>
      <c r="E148" s="3"/>
      <c r="F148" s="3"/>
      <c r="G148" s="3"/>
      <c r="H148" s="3"/>
      <c r="I148" s="3"/>
      <c r="J148" s="3"/>
      <c r="K148" s="3"/>
      <c r="L148" s="3"/>
      <c r="M148" s="3"/>
      <c r="N148" s="3"/>
      <c r="O148" s="3"/>
      <c r="P148" s="3"/>
      <c r="Q148" s="3"/>
      <c r="R148" s="3"/>
      <c r="S148" s="3"/>
      <c r="T148" s="4"/>
      <c r="Z148" s="4"/>
      <c r="AA148" s="4"/>
      <c r="AB148" s="4"/>
      <c r="AC148" s="4"/>
      <c r="AD148" s="4"/>
      <c r="AE148" s="4"/>
      <c r="AF148" s="4"/>
      <c r="AG148" s="4"/>
      <c r="AH148" s="4"/>
      <c r="AI148" s="4"/>
    </row>
    <row r="149" spans="1:35" ht="15.75" customHeight="1">
      <c r="A149" s="1"/>
      <c r="B149" s="3"/>
      <c r="C149" s="7"/>
      <c r="D149" s="3"/>
      <c r="E149" s="3"/>
      <c r="F149" s="3"/>
      <c r="G149" s="3"/>
      <c r="H149" s="3"/>
      <c r="I149" s="3"/>
      <c r="J149" s="3"/>
      <c r="K149" s="3"/>
      <c r="L149" s="3"/>
      <c r="M149" s="3"/>
      <c r="N149" s="3"/>
      <c r="O149" s="3"/>
      <c r="P149" s="3"/>
      <c r="Q149" s="3"/>
      <c r="R149" s="3"/>
      <c r="S149" s="3"/>
      <c r="T149" s="4"/>
      <c r="Z149" s="4"/>
      <c r="AA149" s="4"/>
      <c r="AB149" s="4"/>
      <c r="AC149" s="4"/>
      <c r="AD149" s="4"/>
      <c r="AE149" s="4"/>
      <c r="AF149" s="4"/>
      <c r="AG149" s="4"/>
      <c r="AH149" s="4"/>
      <c r="AI149" s="4"/>
    </row>
    <row r="150" spans="1:35" ht="15.75" customHeight="1">
      <c r="A150" s="1"/>
      <c r="B150" s="3"/>
      <c r="C150" s="7"/>
      <c r="D150" s="3"/>
      <c r="E150" s="3"/>
      <c r="F150" s="3"/>
      <c r="G150" s="3"/>
      <c r="H150" s="3"/>
      <c r="I150" s="3"/>
      <c r="J150" s="3"/>
      <c r="K150" s="3"/>
      <c r="L150" s="3"/>
      <c r="M150" s="3"/>
      <c r="N150" s="3"/>
      <c r="O150" s="3"/>
      <c r="P150" s="3"/>
      <c r="Q150" s="3"/>
      <c r="R150" s="3"/>
      <c r="S150" s="3"/>
      <c r="T150" s="4"/>
      <c r="Z150" s="4"/>
      <c r="AA150" s="4"/>
      <c r="AB150" s="4"/>
      <c r="AC150" s="4"/>
      <c r="AD150" s="4"/>
      <c r="AE150" s="4"/>
      <c r="AF150" s="4"/>
      <c r="AG150" s="4"/>
      <c r="AH150" s="4"/>
      <c r="AI150" s="4"/>
    </row>
    <row r="151" spans="1:35" ht="15.75" customHeight="1">
      <c r="A151" s="1"/>
      <c r="B151" s="3"/>
      <c r="C151" s="7"/>
      <c r="D151" s="3"/>
      <c r="E151" s="3"/>
      <c r="F151" s="3"/>
      <c r="G151" s="3"/>
      <c r="H151" s="3"/>
      <c r="I151" s="3"/>
      <c r="J151" s="3"/>
      <c r="K151" s="3"/>
      <c r="L151" s="3"/>
      <c r="M151" s="3"/>
      <c r="N151" s="3"/>
      <c r="O151" s="3"/>
      <c r="P151" s="3"/>
      <c r="Q151" s="3"/>
      <c r="R151" s="3"/>
      <c r="S151" s="3"/>
      <c r="T151" s="4"/>
      <c r="Z151" s="4"/>
      <c r="AA151" s="4"/>
      <c r="AB151" s="4"/>
      <c r="AC151" s="4"/>
      <c r="AD151" s="4"/>
      <c r="AE151" s="4"/>
      <c r="AF151" s="4"/>
      <c r="AG151" s="4"/>
      <c r="AH151" s="4"/>
      <c r="AI151" s="4"/>
    </row>
    <row r="152" spans="1:35" ht="15.75" customHeight="1">
      <c r="A152" s="1"/>
      <c r="B152" s="3"/>
      <c r="C152" s="7"/>
      <c r="D152" s="3"/>
      <c r="E152" s="3"/>
      <c r="F152" s="3"/>
      <c r="G152" s="3"/>
      <c r="H152" s="3"/>
      <c r="I152" s="3"/>
      <c r="J152" s="3"/>
      <c r="K152" s="3"/>
      <c r="L152" s="3"/>
      <c r="M152" s="3"/>
      <c r="N152" s="3"/>
      <c r="O152" s="3"/>
      <c r="P152" s="3"/>
      <c r="Q152" s="3"/>
      <c r="R152" s="3"/>
      <c r="S152" s="3"/>
      <c r="T152" s="4"/>
      <c r="Z152" s="4"/>
      <c r="AA152" s="4"/>
      <c r="AB152" s="4"/>
      <c r="AC152" s="4"/>
      <c r="AD152" s="4"/>
      <c r="AE152" s="4"/>
      <c r="AF152" s="4"/>
      <c r="AG152" s="4"/>
      <c r="AH152" s="4"/>
      <c r="AI152" s="4"/>
    </row>
    <row r="153" spans="1:35" ht="15.75" customHeight="1">
      <c r="A153" s="1"/>
      <c r="B153" s="3"/>
      <c r="C153" s="7"/>
      <c r="D153" s="3"/>
      <c r="E153" s="3"/>
      <c r="F153" s="3"/>
      <c r="G153" s="3"/>
      <c r="H153" s="3"/>
      <c r="I153" s="3"/>
      <c r="J153" s="3"/>
      <c r="K153" s="3"/>
      <c r="L153" s="3"/>
      <c r="M153" s="3"/>
      <c r="N153" s="3"/>
      <c r="O153" s="3"/>
      <c r="P153" s="3"/>
      <c r="Q153" s="3"/>
      <c r="R153" s="3"/>
      <c r="S153" s="3"/>
      <c r="T153" s="4"/>
      <c r="Z153" s="4"/>
      <c r="AA153" s="4"/>
      <c r="AB153" s="4"/>
      <c r="AC153" s="4"/>
      <c r="AD153" s="4"/>
      <c r="AE153" s="4"/>
      <c r="AF153" s="4"/>
      <c r="AG153" s="4"/>
      <c r="AH153" s="4"/>
      <c r="AI153" s="4"/>
    </row>
    <row r="154" spans="1:35" ht="15.75" customHeight="1">
      <c r="A154" s="1"/>
      <c r="B154" s="3"/>
      <c r="C154" s="7"/>
      <c r="D154" s="3"/>
      <c r="E154" s="3"/>
      <c r="F154" s="3"/>
      <c r="G154" s="3"/>
      <c r="H154" s="3"/>
      <c r="I154" s="3"/>
      <c r="J154" s="3"/>
      <c r="K154" s="3"/>
      <c r="L154" s="3"/>
      <c r="M154" s="3"/>
      <c r="N154" s="3"/>
      <c r="O154" s="3"/>
      <c r="P154" s="3"/>
      <c r="Q154" s="3"/>
      <c r="R154" s="3"/>
      <c r="S154" s="3"/>
      <c r="T154" s="4"/>
      <c r="Z154" s="4"/>
      <c r="AA154" s="4"/>
      <c r="AB154" s="4"/>
      <c r="AC154" s="4"/>
      <c r="AD154" s="4"/>
      <c r="AE154" s="4"/>
      <c r="AF154" s="4"/>
      <c r="AG154" s="4"/>
      <c r="AH154" s="4"/>
      <c r="AI154" s="4"/>
    </row>
    <row r="155" spans="1:35" ht="15.75" customHeight="1">
      <c r="A155" s="1"/>
      <c r="B155" s="3"/>
      <c r="C155" s="7"/>
      <c r="D155" s="3"/>
      <c r="E155" s="3"/>
      <c r="F155" s="3"/>
      <c r="G155" s="3"/>
      <c r="H155" s="3"/>
      <c r="I155" s="3"/>
      <c r="J155" s="3"/>
      <c r="K155" s="3"/>
      <c r="L155" s="3"/>
      <c r="M155" s="3"/>
      <c r="N155" s="3"/>
      <c r="O155" s="3"/>
      <c r="P155" s="3"/>
      <c r="Q155" s="3"/>
      <c r="R155" s="3"/>
      <c r="S155" s="3"/>
      <c r="T155" s="4"/>
      <c r="Z155" s="4"/>
      <c r="AA155" s="4"/>
      <c r="AB155" s="4"/>
      <c r="AC155" s="4"/>
      <c r="AD155" s="4"/>
      <c r="AE155" s="4"/>
      <c r="AF155" s="4"/>
      <c r="AG155" s="4"/>
      <c r="AH155" s="4"/>
      <c r="AI155" s="4"/>
    </row>
    <row r="156" spans="1:35" ht="15.75" customHeight="1">
      <c r="A156" s="1"/>
      <c r="B156" s="3"/>
      <c r="C156" s="7"/>
      <c r="D156" s="3"/>
      <c r="E156" s="3"/>
      <c r="F156" s="3"/>
      <c r="G156" s="3"/>
      <c r="H156" s="3"/>
      <c r="I156" s="3"/>
      <c r="J156" s="3"/>
      <c r="K156" s="3"/>
      <c r="L156" s="3"/>
      <c r="M156" s="3"/>
      <c r="N156" s="3"/>
      <c r="O156" s="3"/>
      <c r="P156" s="3"/>
      <c r="Q156" s="3"/>
      <c r="R156" s="3"/>
      <c r="S156" s="3"/>
      <c r="T156" s="4"/>
      <c r="Z156" s="4"/>
      <c r="AA156" s="4"/>
      <c r="AB156" s="4"/>
      <c r="AC156" s="4"/>
      <c r="AD156" s="4"/>
      <c r="AE156" s="4"/>
      <c r="AF156" s="4"/>
      <c r="AG156" s="4"/>
      <c r="AH156" s="4"/>
      <c r="AI156" s="4"/>
    </row>
    <row r="157" spans="1:35" ht="15.75" customHeight="1">
      <c r="A157" s="1"/>
      <c r="B157" s="3"/>
      <c r="C157" s="7"/>
      <c r="D157" s="3"/>
      <c r="E157" s="3"/>
      <c r="F157" s="3"/>
      <c r="G157" s="3"/>
      <c r="H157" s="3"/>
      <c r="I157" s="3"/>
      <c r="J157" s="3"/>
      <c r="K157" s="3"/>
      <c r="L157" s="3"/>
      <c r="M157" s="3"/>
      <c r="N157" s="3"/>
      <c r="O157" s="3"/>
      <c r="P157" s="3"/>
      <c r="Q157" s="3"/>
      <c r="R157" s="3"/>
      <c r="S157" s="3"/>
      <c r="T157" s="4"/>
      <c r="Z157" s="4"/>
      <c r="AA157" s="4"/>
      <c r="AB157" s="4"/>
      <c r="AC157" s="4"/>
      <c r="AD157" s="4"/>
      <c r="AE157" s="4"/>
      <c r="AF157" s="4"/>
      <c r="AG157" s="4"/>
      <c r="AH157" s="4"/>
      <c r="AI157" s="4"/>
    </row>
    <row r="158" spans="1:35" ht="15.75" customHeight="1">
      <c r="A158" s="1"/>
      <c r="B158" s="3"/>
      <c r="C158" s="7"/>
      <c r="D158" s="3"/>
      <c r="E158" s="3"/>
      <c r="F158" s="3"/>
      <c r="G158" s="3"/>
      <c r="H158" s="3"/>
      <c r="I158" s="3"/>
      <c r="J158" s="3"/>
      <c r="K158" s="3"/>
      <c r="L158" s="3"/>
      <c r="M158" s="3"/>
      <c r="N158" s="3"/>
      <c r="O158" s="3"/>
      <c r="P158" s="3"/>
      <c r="Q158" s="3"/>
      <c r="R158" s="3"/>
      <c r="S158" s="3"/>
      <c r="T158" s="4"/>
      <c r="Z158" s="4"/>
      <c r="AA158" s="4"/>
      <c r="AB158" s="4"/>
      <c r="AC158" s="4"/>
      <c r="AD158" s="4"/>
      <c r="AE158" s="4"/>
      <c r="AF158" s="4"/>
      <c r="AG158" s="4"/>
      <c r="AH158" s="4"/>
      <c r="AI158" s="4"/>
    </row>
    <row r="159" spans="1:35" ht="15.75" customHeight="1">
      <c r="A159" s="1"/>
      <c r="B159" s="3"/>
      <c r="C159" s="7"/>
      <c r="D159" s="3"/>
      <c r="E159" s="3"/>
      <c r="F159" s="3"/>
      <c r="G159" s="3"/>
      <c r="H159" s="3"/>
      <c r="I159" s="3"/>
      <c r="J159" s="3"/>
      <c r="K159" s="3"/>
      <c r="L159" s="3"/>
      <c r="M159" s="3"/>
      <c r="N159" s="3"/>
      <c r="O159" s="3"/>
      <c r="P159" s="3"/>
      <c r="Q159" s="3"/>
      <c r="R159" s="3"/>
      <c r="S159" s="3"/>
      <c r="T159" s="4"/>
      <c r="Z159" s="4"/>
      <c r="AA159" s="4"/>
      <c r="AB159" s="4"/>
      <c r="AC159" s="4"/>
      <c r="AD159" s="4"/>
      <c r="AE159" s="4"/>
      <c r="AF159" s="4"/>
      <c r="AG159" s="4"/>
      <c r="AH159" s="4"/>
      <c r="AI159" s="4"/>
    </row>
    <row r="160" spans="1:35" ht="15.75" customHeight="1">
      <c r="A160" s="1"/>
      <c r="B160" s="3"/>
      <c r="C160" s="7"/>
      <c r="D160" s="3"/>
      <c r="E160" s="3"/>
      <c r="F160" s="3"/>
      <c r="G160" s="3"/>
      <c r="H160" s="3"/>
      <c r="I160" s="3"/>
      <c r="J160" s="3"/>
      <c r="K160" s="3"/>
      <c r="L160" s="3"/>
      <c r="M160" s="3"/>
      <c r="N160" s="3"/>
      <c r="O160" s="3"/>
      <c r="P160" s="3"/>
      <c r="Q160" s="3"/>
      <c r="R160" s="3"/>
      <c r="S160" s="3"/>
      <c r="T160" s="4"/>
      <c r="Z160" s="4"/>
      <c r="AA160" s="4"/>
      <c r="AB160" s="4"/>
      <c r="AC160" s="4"/>
      <c r="AD160" s="4"/>
      <c r="AE160" s="4"/>
      <c r="AF160" s="4"/>
      <c r="AG160" s="4"/>
      <c r="AH160" s="4"/>
      <c r="AI160" s="4"/>
    </row>
    <row r="161" spans="1:35" ht="15.75" customHeight="1">
      <c r="A161" s="1"/>
      <c r="B161" s="3"/>
      <c r="C161" s="7"/>
      <c r="D161" s="3"/>
      <c r="E161" s="3"/>
      <c r="F161" s="3"/>
      <c r="G161" s="3"/>
      <c r="H161" s="3"/>
      <c r="I161" s="3"/>
      <c r="J161" s="3"/>
      <c r="K161" s="3"/>
      <c r="L161" s="3"/>
      <c r="M161" s="3"/>
      <c r="N161" s="3"/>
      <c r="O161" s="3"/>
      <c r="P161" s="3"/>
      <c r="Q161" s="3"/>
      <c r="R161" s="3"/>
      <c r="S161" s="3"/>
      <c r="T161" s="4"/>
      <c r="Z161" s="4"/>
      <c r="AA161" s="4"/>
      <c r="AB161" s="4"/>
      <c r="AC161" s="4"/>
      <c r="AD161" s="4"/>
      <c r="AE161" s="4"/>
      <c r="AF161" s="4"/>
      <c r="AG161" s="4"/>
      <c r="AH161" s="4"/>
      <c r="AI161" s="4"/>
    </row>
    <row r="162" spans="1:35" ht="15.75" customHeight="1">
      <c r="A162" s="1"/>
      <c r="B162" s="3"/>
      <c r="C162" s="7"/>
      <c r="D162" s="3"/>
      <c r="E162" s="3"/>
      <c r="F162" s="3"/>
      <c r="G162" s="3"/>
      <c r="H162" s="3"/>
      <c r="I162" s="3"/>
      <c r="J162" s="3"/>
      <c r="K162" s="3"/>
      <c r="L162" s="3"/>
      <c r="M162" s="3"/>
      <c r="N162" s="3"/>
      <c r="O162" s="3"/>
      <c r="P162" s="3"/>
      <c r="Q162" s="3"/>
      <c r="R162" s="3"/>
      <c r="S162" s="3"/>
      <c r="T162" s="4"/>
      <c r="Z162" s="4"/>
      <c r="AA162" s="4"/>
      <c r="AB162" s="4"/>
      <c r="AC162" s="4"/>
      <c r="AD162" s="4"/>
      <c r="AE162" s="4"/>
      <c r="AF162" s="4"/>
      <c r="AG162" s="4"/>
      <c r="AH162" s="4"/>
      <c r="AI162" s="4"/>
    </row>
    <row r="163" spans="1:35" ht="15.75" customHeight="1">
      <c r="A163" s="1"/>
      <c r="B163" s="3"/>
      <c r="C163" s="7"/>
      <c r="D163" s="3"/>
      <c r="E163" s="3"/>
      <c r="F163" s="3"/>
      <c r="G163" s="3"/>
      <c r="H163" s="3"/>
      <c r="I163" s="3"/>
      <c r="J163" s="3"/>
      <c r="K163" s="3"/>
      <c r="L163" s="3"/>
      <c r="M163" s="3"/>
      <c r="N163" s="3"/>
      <c r="O163" s="3"/>
      <c r="P163" s="3"/>
      <c r="Q163" s="3"/>
      <c r="R163" s="3"/>
      <c r="S163" s="3"/>
      <c r="T163" s="4"/>
      <c r="Z163" s="4"/>
      <c r="AA163" s="4"/>
      <c r="AB163" s="4"/>
      <c r="AC163" s="4"/>
      <c r="AD163" s="4"/>
      <c r="AE163" s="4"/>
      <c r="AF163" s="4"/>
      <c r="AG163" s="4"/>
      <c r="AH163" s="4"/>
      <c r="AI163" s="4"/>
    </row>
    <row r="164" spans="1:35" ht="15.75" customHeight="1">
      <c r="A164" s="1"/>
      <c r="B164" s="3"/>
      <c r="C164" s="7"/>
      <c r="D164" s="3"/>
      <c r="E164" s="3"/>
      <c r="F164" s="3"/>
      <c r="G164" s="3"/>
      <c r="H164" s="3"/>
      <c r="I164" s="3"/>
      <c r="J164" s="3"/>
      <c r="K164" s="3"/>
      <c r="L164" s="3"/>
      <c r="M164" s="3"/>
      <c r="N164" s="3"/>
      <c r="O164" s="3"/>
      <c r="P164" s="3"/>
      <c r="Q164" s="3"/>
      <c r="R164" s="3"/>
      <c r="S164" s="3"/>
      <c r="T164" s="4"/>
      <c r="Z164" s="4"/>
      <c r="AA164" s="4"/>
      <c r="AB164" s="4"/>
      <c r="AC164" s="4"/>
      <c r="AD164" s="4"/>
      <c r="AE164" s="4"/>
      <c r="AF164" s="4"/>
      <c r="AG164" s="4"/>
      <c r="AH164" s="4"/>
      <c r="AI164" s="4"/>
    </row>
    <row r="165" spans="1:35" ht="15.75" customHeight="1">
      <c r="A165" s="1"/>
      <c r="B165" s="3"/>
      <c r="C165" s="7"/>
      <c r="D165" s="3"/>
      <c r="E165" s="3"/>
      <c r="F165" s="3"/>
      <c r="G165" s="3"/>
      <c r="H165" s="3"/>
      <c r="I165" s="3"/>
      <c r="J165" s="3"/>
      <c r="K165" s="3"/>
      <c r="L165" s="3"/>
      <c r="M165" s="3"/>
      <c r="N165" s="3"/>
      <c r="O165" s="3"/>
      <c r="P165" s="3"/>
      <c r="Q165" s="3"/>
      <c r="R165" s="3"/>
      <c r="S165" s="3"/>
      <c r="T165" s="4"/>
      <c r="Z165" s="4"/>
      <c r="AA165" s="4"/>
      <c r="AB165" s="4"/>
      <c r="AC165" s="4"/>
      <c r="AD165" s="4"/>
      <c r="AE165" s="4"/>
      <c r="AF165" s="4"/>
      <c r="AG165" s="4"/>
      <c r="AH165" s="4"/>
      <c r="AI165" s="4"/>
    </row>
    <row r="166" spans="1:35" ht="15.75" customHeight="1">
      <c r="A166" s="1"/>
      <c r="B166" s="3"/>
      <c r="C166" s="7"/>
      <c r="D166" s="3"/>
      <c r="E166" s="3"/>
      <c r="F166" s="3"/>
      <c r="G166" s="3"/>
      <c r="H166" s="3"/>
      <c r="I166" s="3"/>
      <c r="J166" s="3"/>
      <c r="K166" s="3"/>
      <c r="L166" s="3"/>
      <c r="M166" s="3"/>
      <c r="N166" s="3"/>
      <c r="O166" s="3"/>
      <c r="P166" s="3"/>
      <c r="Q166" s="3"/>
      <c r="R166" s="3"/>
      <c r="S166" s="3"/>
      <c r="T166" s="4"/>
      <c r="Z166" s="4"/>
      <c r="AA166" s="4"/>
      <c r="AB166" s="4"/>
      <c r="AC166" s="4"/>
      <c r="AD166" s="4"/>
      <c r="AE166" s="4"/>
      <c r="AF166" s="4"/>
      <c r="AG166" s="4"/>
      <c r="AH166" s="4"/>
      <c r="AI166" s="4"/>
    </row>
    <row r="167" spans="1:35" ht="15.75" customHeight="1">
      <c r="A167" s="1"/>
      <c r="B167" s="3"/>
      <c r="C167" s="7"/>
      <c r="D167" s="3"/>
      <c r="E167" s="3"/>
      <c r="F167" s="3"/>
      <c r="G167" s="3"/>
      <c r="H167" s="3"/>
      <c r="I167" s="3"/>
      <c r="J167" s="3"/>
      <c r="K167" s="3"/>
      <c r="L167" s="3"/>
      <c r="M167" s="3"/>
      <c r="N167" s="3"/>
      <c r="O167" s="3"/>
      <c r="P167" s="3"/>
      <c r="Q167" s="3"/>
      <c r="R167" s="3"/>
      <c r="S167" s="3"/>
      <c r="T167" s="4"/>
      <c r="Z167" s="4"/>
      <c r="AA167" s="4"/>
      <c r="AB167" s="4"/>
      <c r="AC167" s="4"/>
      <c r="AD167" s="4"/>
      <c r="AE167" s="4"/>
      <c r="AF167" s="4"/>
      <c r="AG167" s="4"/>
      <c r="AH167" s="4"/>
      <c r="AI167" s="4"/>
    </row>
    <row r="168" spans="1:35" ht="15.75" customHeight="1">
      <c r="A168" s="1"/>
      <c r="B168" s="3"/>
      <c r="C168" s="7"/>
      <c r="D168" s="3"/>
      <c r="E168" s="3"/>
      <c r="F168" s="3"/>
      <c r="G168" s="3"/>
      <c r="H168" s="3"/>
      <c r="I168" s="3"/>
      <c r="J168" s="3"/>
      <c r="K168" s="3"/>
      <c r="L168" s="3"/>
      <c r="M168" s="3"/>
      <c r="N168" s="3"/>
      <c r="O168" s="3"/>
      <c r="P168" s="3"/>
      <c r="Q168" s="3"/>
      <c r="R168" s="3"/>
      <c r="S168" s="3"/>
      <c r="T168" s="4"/>
      <c r="Z168" s="4"/>
      <c r="AA168" s="4"/>
      <c r="AB168" s="4"/>
      <c r="AC168" s="4"/>
      <c r="AD168" s="4"/>
      <c r="AE168" s="4"/>
      <c r="AF168" s="4"/>
      <c r="AG168" s="4"/>
      <c r="AH168" s="4"/>
      <c r="AI168" s="4"/>
    </row>
    <row r="169" spans="1:35" ht="15.75" customHeight="1">
      <c r="A169" s="1"/>
      <c r="B169" s="3"/>
      <c r="C169" s="7"/>
      <c r="D169" s="3"/>
      <c r="E169" s="3"/>
      <c r="F169" s="3"/>
      <c r="G169" s="3"/>
      <c r="H169" s="3"/>
      <c r="I169" s="3"/>
      <c r="J169" s="3"/>
      <c r="K169" s="3"/>
      <c r="L169" s="3"/>
      <c r="M169" s="3"/>
      <c r="N169" s="3"/>
      <c r="O169" s="3"/>
      <c r="P169" s="3"/>
      <c r="Q169" s="3"/>
      <c r="R169" s="3"/>
      <c r="S169" s="3"/>
      <c r="T169" s="4"/>
      <c r="Z169" s="4"/>
      <c r="AA169" s="4"/>
      <c r="AB169" s="4"/>
      <c r="AC169" s="4"/>
      <c r="AD169" s="4"/>
      <c r="AE169" s="4"/>
      <c r="AF169" s="4"/>
      <c r="AG169" s="4"/>
      <c r="AH169" s="4"/>
      <c r="AI169" s="4"/>
    </row>
    <row r="170" spans="1:35" ht="15.75" customHeight="1">
      <c r="A170" s="1"/>
      <c r="B170" s="3"/>
      <c r="C170" s="7"/>
      <c r="D170" s="3"/>
      <c r="E170" s="3"/>
      <c r="F170" s="3"/>
      <c r="G170" s="3"/>
      <c r="H170" s="3"/>
      <c r="I170" s="3"/>
      <c r="J170" s="3"/>
      <c r="K170" s="3"/>
      <c r="L170" s="3"/>
      <c r="M170" s="3"/>
      <c r="N170" s="3"/>
      <c r="O170" s="3"/>
      <c r="P170" s="3"/>
      <c r="Q170" s="3"/>
      <c r="R170" s="3"/>
      <c r="S170" s="3"/>
      <c r="T170" s="4"/>
      <c r="Z170" s="4"/>
      <c r="AA170" s="4"/>
      <c r="AB170" s="4"/>
      <c r="AC170" s="4"/>
      <c r="AD170" s="4"/>
      <c r="AE170" s="4"/>
      <c r="AF170" s="4"/>
      <c r="AG170" s="4"/>
      <c r="AH170" s="4"/>
      <c r="AI170" s="4"/>
    </row>
    <row r="171" spans="1:35" ht="15.75" customHeight="1">
      <c r="A171" s="1"/>
      <c r="B171" s="3"/>
      <c r="C171" s="7"/>
      <c r="D171" s="3"/>
      <c r="E171" s="3"/>
      <c r="F171" s="3"/>
      <c r="G171" s="3"/>
      <c r="H171" s="3"/>
      <c r="I171" s="3"/>
      <c r="J171" s="3"/>
      <c r="K171" s="3"/>
      <c r="L171" s="3"/>
      <c r="M171" s="3"/>
      <c r="N171" s="3"/>
      <c r="O171" s="3"/>
      <c r="P171" s="3"/>
      <c r="Q171" s="3"/>
      <c r="R171" s="3"/>
      <c r="S171" s="3"/>
      <c r="T171" s="4"/>
      <c r="Z171" s="4"/>
      <c r="AA171" s="4"/>
      <c r="AB171" s="4"/>
      <c r="AC171" s="4"/>
      <c r="AD171" s="4"/>
      <c r="AE171" s="4"/>
      <c r="AF171" s="4"/>
      <c r="AG171" s="4"/>
      <c r="AH171" s="4"/>
      <c r="AI171" s="4"/>
    </row>
    <row r="172" spans="1:35" ht="15.75" customHeight="1">
      <c r="A172" s="1"/>
      <c r="B172" s="3"/>
      <c r="C172" s="7"/>
      <c r="D172" s="3"/>
      <c r="E172" s="3"/>
      <c r="F172" s="3"/>
      <c r="G172" s="3"/>
      <c r="H172" s="3"/>
      <c r="I172" s="3"/>
      <c r="J172" s="3"/>
      <c r="K172" s="3"/>
      <c r="L172" s="3"/>
      <c r="M172" s="3"/>
      <c r="N172" s="3"/>
      <c r="O172" s="3"/>
      <c r="P172" s="3"/>
      <c r="Q172" s="3"/>
      <c r="R172" s="3"/>
      <c r="S172" s="3"/>
      <c r="T172" s="4"/>
      <c r="Z172" s="4"/>
      <c r="AA172" s="4"/>
      <c r="AB172" s="4"/>
      <c r="AC172" s="4"/>
      <c r="AD172" s="4"/>
      <c r="AE172" s="4"/>
      <c r="AF172" s="4"/>
      <c r="AG172" s="4"/>
      <c r="AH172" s="4"/>
      <c r="AI172" s="4"/>
    </row>
    <row r="173" spans="1:35" ht="15.75" customHeight="1">
      <c r="A173" s="1"/>
      <c r="B173" s="3"/>
      <c r="C173" s="7"/>
      <c r="D173" s="3"/>
      <c r="E173" s="3"/>
      <c r="F173" s="3"/>
      <c r="G173" s="3"/>
      <c r="H173" s="3"/>
      <c r="I173" s="3"/>
      <c r="J173" s="3"/>
      <c r="K173" s="3"/>
      <c r="L173" s="3"/>
      <c r="M173" s="3"/>
      <c r="N173" s="3"/>
      <c r="O173" s="3"/>
      <c r="P173" s="3"/>
      <c r="Q173" s="3"/>
      <c r="R173" s="3"/>
      <c r="S173" s="3"/>
      <c r="T173" s="4"/>
      <c r="Z173" s="4"/>
      <c r="AA173" s="4"/>
      <c r="AB173" s="4"/>
      <c r="AC173" s="4"/>
      <c r="AD173" s="4"/>
      <c r="AE173" s="4"/>
      <c r="AF173" s="4"/>
      <c r="AG173" s="4"/>
      <c r="AH173" s="4"/>
      <c r="AI173" s="4"/>
    </row>
    <row r="174" spans="1:35" ht="15.75" customHeight="1">
      <c r="A174" s="1"/>
      <c r="B174" s="3"/>
      <c r="C174" s="7"/>
      <c r="D174" s="3"/>
      <c r="E174" s="3"/>
      <c r="F174" s="3"/>
      <c r="G174" s="3"/>
      <c r="H174" s="3"/>
      <c r="I174" s="3"/>
      <c r="J174" s="3"/>
      <c r="K174" s="3"/>
      <c r="L174" s="3"/>
      <c r="M174" s="3"/>
      <c r="N174" s="3"/>
      <c r="O174" s="3"/>
      <c r="P174" s="3"/>
      <c r="Q174" s="3"/>
      <c r="R174" s="3"/>
      <c r="S174" s="3"/>
      <c r="T174" s="4"/>
      <c r="Z174" s="4"/>
      <c r="AA174" s="4"/>
      <c r="AB174" s="4"/>
      <c r="AC174" s="4"/>
      <c r="AD174" s="4"/>
      <c r="AE174" s="4"/>
      <c r="AF174" s="4"/>
      <c r="AG174" s="4"/>
      <c r="AH174" s="4"/>
      <c r="AI174" s="4"/>
    </row>
    <row r="175" spans="1:35" ht="15.75" customHeight="1">
      <c r="A175" s="1"/>
      <c r="B175" s="3"/>
      <c r="C175" s="7"/>
      <c r="D175" s="3"/>
      <c r="E175" s="3"/>
      <c r="F175" s="3"/>
      <c r="G175" s="3"/>
      <c r="H175" s="3"/>
      <c r="I175" s="3"/>
      <c r="J175" s="3"/>
      <c r="K175" s="3"/>
      <c r="L175" s="3"/>
      <c r="M175" s="3"/>
      <c r="N175" s="3"/>
      <c r="O175" s="3"/>
      <c r="P175" s="3"/>
      <c r="Q175" s="3"/>
      <c r="R175" s="3"/>
      <c r="S175" s="3"/>
      <c r="T175" s="4"/>
      <c r="Z175" s="4"/>
      <c r="AA175" s="4"/>
      <c r="AB175" s="4"/>
      <c r="AC175" s="4"/>
      <c r="AD175" s="4"/>
      <c r="AE175" s="4"/>
      <c r="AF175" s="4"/>
      <c r="AG175" s="4"/>
      <c r="AH175" s="4"/>
      <c r="AI175" s="4"/>
    </row>
    <row r="176" spans="1:35" ht="15.75" customHeight="1">
      <c r="A176" s="1"/>
      <c r="B176" s="3"/>
      <c r="C176" s="7"/>
      <c r="D176" s="3"/>
      <c r="E176" s="3"/>
      <c r="F176" s="3"/>
      <c r="G176" s="3"/>
      <c r="H176" s="3"/>
      <c r="I176" s="3"/>
      <c r="J176" s="3"/>
      <c r="K176" s="3"/>
      <c r="L176" s="3"/>
      <c r="M176" s="3"/>
      <c r="N176" s="3"/>
      <c r="O176" s="3"/>
      <c r="P176" s="3"/>
      <c r="Q176" s="3"/>
      <c r="R176" s="3"/>
      <c r="S176" s="3"/>
      <c r="T176" s="4"/>
      <c r="Z176" s="4"/>
      <c r="AA176" s="4"/>
      <c r="AB176" s="4"/>
      <c r="AC176" s="4"/>
      <c r="AD176" s="4"/>
      <c r="AE176" s="4"/>
      <c r="AF176" s="4"/>
      <c r="AG176" s="4"/>
      <c r="AH176" s="4"/>
      <c r="AI176" s="4"/>
    </row>
    <row r="177" spans="1:35" ht="15.75" customHeight="1">
      <c r="A177" s="1"/>
      <c r="B177" s="3"/>
      <c r="C177" s="7"/>
      <c r="D177" s="3"/>
      <c r="E177" s="3"/>
      <c r="F177" s="3"/>
      <c r="G177" s="3"/>
      <c r="H177" s="3"/>
      <c r="I177" s="3"/>
      <c r="J177" s="3"/>
      <c r="K177" s="3"/>
      <c r="L177" s="3"/>
      <c r="M177" s="3"/>
      <c r="N177" s="3"/>
      <c r="O177" s="3"/>
      <c r="P177" s="3"/>
      <c r="Q177" s="3"/>
      <c r="R177" s="3"/>
      <c r="S177" s="3"/>
      <c r="T177" s="4"/>
      <c r="Z177" s="4"/>
      <c r="AA177" s="4"/>
      <c r="AB177" s="4"/>
      <c r="AC177" s="4"/>
      <c r="AD177" s="4"/>
      <c r="AE177" s="4"/>
      <c r="AF177" s="4"/>
      <c r="AG177" s="4"/>
      <c r="AH177" s="4"/>
      <c r="AI177" s="4"/>
    </row>
    <row r="178" spans="1:35" ht="15.75" customHeight="1">
      <c r="A178" s="1"/>
      <c r="B178" s="3"/>
      <c r="C178" s="7"/>
      <c r="D178" s="3"/>
      <c r="E178" s="3"/>
      <c r="F178" s="3"/>
      <c r="G178" s="3"/>
      <c r="H178" s="3"/>
      <c r="I178" s="3"/>
      <c r="J178" s="3"/>
      <c r="K178" s="3"/>
      <c r="L178" s="3"/>
      <c r="M178" s="3"/>
      <c r="N178" s="3"/>
      <c r="O178" s="3"/>
      <c r="P178" s="3"/>
      <c r="Q178" s="3"/>
      <c r="R178" s="3"/>
      <c r="S178" s="3"/>
      <c r="T178" s="4"/>
      <c r="Z178" s="4"/>
      <c r="AA178" s="4"/>
      <c r="AB178" s="4"/>
      <c r="AC178" s="4"/>
      <c r="AD178" s="4"/>
      <c r="AE178" s="4"/>
      <c r="AF178" s="4"/>
      <c r="AG178" s="4"/>
      <c r="AH178" s="4"/>
      <c r="AI178" s="4"/>
    </row>
    <row r="179" spans="1:35" ht="15.75" customHeight="1">
      <c r="A179" s="1"/>
      <c r="B179" s="3"/>
      <c r="C179" s="7"/>
      <c r="D179" s="3"/>
      <c r="E179" s="3"/>
      <c r="F179" s="3"/>
      <c r="G179" s="3"/>
      <c r="H179" s="3"/>
      <c r="I179" s="3"/>
      <c r="J179" s="3"/>
      <c r="K179" s="3"/>
      <c r="L179" s="3"/>
      <c r="M179" s="3"/>
      <c r="N179" s="3"/>
      <c r="O179" s="3"/>
      <c r="P179" s="3"/>
      <c r="Q179" s="3"/>
      <c r="R179" s="3"/>
      <c r="S179" s="3"/>
      <c r="T179" s="4"/>
      <c r="Z179" s="4"/>
      <c r="AA179" s="4"/>
      <c r="AB179" s="4"/>
      <c r="AC179" s="4"/>
      <c r="AD179" s="4"/>
      <c r="AE179" s="4"/>
      <c r="AF179" s="4"/>
      <c r="AG179" s="4"/>
      <c r="AH179" s="4"/>
      <c r="AI179" s="4"/>
    </row>
    <row r="180" spans="1:35" ht="15.75" customHeight="1">
      <c r="A180" s="1"/>
      <c r="B180" s="3"/>
      <c r="C180" s="7"/>
      <c r="D180" s="3"/>
      <c r="E180" s="3"/>
      <c r="F180" s="3"/>
      <c r="G180" s="3"/>
      <c r="H180" s="3"/>
      <c r="I180" s="3"/>
      <c r="J180" s="3"/>
      <c r="K180" s="3"/>
      <c r="L180" s="3"/>
      <c r="M180" s="3"/>
      <c r="N180" s="3"/>
      <c r="O180" s="3"/>
      <c r="P180" s="3"/>
      <c r="Q180" s="3"/>
      <c r="R180" s="3"/>
      <c r="S180" s="3"/>
      <c r="T180" s="4"/>
      <c r="Z180" s="4"/>
      <c r="AA180" s="4"/>
      <c r="AB180" s="4"/>
      <c r="AC180" s="4"/>
      <c r="AD180" s="4"/>
      <c r="AE180" s="4"/>
      <c r="AF180" s="4"/>
      <c r="AG180" s="4"/>
      <c r="AH180" s="4"/>
      <c r="AI180" s="4"/>
    </row>
    <row r="181" spans="1:35" ht="15.75" customHeight="1">
      <c r="A181" s="1"/>
      <c r="B181" s="3"/>
      <c r="C181" s="7"/>
      <c r="D181" s="3"/>
      <c r="E181" s="3"/>
      <c r="F181" s="3"/>
      <c r="G181" s="3"/>
      <c r="H181" s="3"/>
      <c r="I181" s="3"/>
      <c r="J181" s="3"/>
      <c r="K181" s="3"/>
      <c r="L181" s="3"/>
      <c r="M181" s="3"/>
      <c r="N181" s="3"/>
      <c r="O181" s="3"/>
      <c r="P181" s="3"/>
      <c r="Q181" s="3"/>
      <c r="R181" s="3"/>
      <c r="S181" s="3"/>
      <c r="T181" s="4"/>
      <c r="Z181" s="4"/>
      <c r="AA181" s="4"/>
      <c r="AB181" s="4"/>
      <c r="AC181" s="4"/>
      <c r="AD181" s="4"/>
      <c r="AE181" s="4"/>
      <c r="AF181" s="4"/>
      <c r="AG181" s="4"/>
      <c r="AH181" s="4"/>
      <c r="AI181" s="4"/>
    </row>
    <row r="182" spans="1:35" ht="15.75" customHeight="1">
      <c r="A182" s="1"/>
      <c r="B182" s="3"/>
      <c r="C182" s="7"/>
      <c r="D182" s="3"/>
      <c r="E182" s="3"/>
      <c r="F182" s="3"/>
      <c r="G182" s="3"/>
      <c r="H182" s="3"/>
      <c r="I182" s="3"/>
      <c r="J182" s="3"/>
      <c r="K182" s="3"/>
      <c r="L182" s="3"/>
      <c r="M182" s="3"/>
      <c r="N182" s="3"/>
      <c r="O182" s="3"/>
      <c r="P182" s="3"/>
      <c r="Q182" s="3"/>
      <c r="R182" s="3"/>
      <c r="S182" s="3"/>
      <c r="T182" s="4"/>
      <c r="Z182" s="4"/>
      <c r="AA182" s="4"/>
      <c r="AB182" s="4"/>
      <c r="AC182" s="4"/>
      <c r="AD182" s="4"/>
      <c r="AE182" s="4"/>
      <c r="AF182" s="4"/>
      <c r="AG182" s="4"/>
      <c r="AH182" s="4"/>
      <c r="AI182" s="4"/>
    </row>
    <row r="183" spans="1:35" ht="15.75" customHeight="1">
      <c r="A183" s="1"/>
      <c r="B183" s="3"/>
      <c r="C183" s="7"/>
      <c r="D183" s="3"/>
      <c r="E183" s="3"/>
      <c r="F183" s="3"/>
      <c r="G183" s="3"/>
      <c r="H183" s="3"/>
      <c r="I183" s="3"/>
      <c r="J183" s="3"/>
      <c r="K183" s="3"/>
      <c r="L183" s="3"/>
      <c r="M183" s="3"/>
      <c r="N183" s="3"/>
      <c r="O183" s="3"/>
      <c r="P183" s="3"/>
      <c r="Q183" s="3"/>
      <c r="R183" s="3"/>
      <c r="S183" s="3"/>
      <c r="T183" s="4"/>
      <c r="Z183" s="4"/>
      <c r="AA183" s="4"/>
      <c r="AB183" s="4"/>
      <c r="AC183" s="4"/>
      <c r="AD183" s="4"/>
      <c r="AE183" s="4"/>
      <c r="AF183" s="4"/>
      <c r="AG183" s="4"/>
      <c r="AH183" s="4"/>
      <c r="AI183" s="4"/>
    </row>
    <row r="184" spans="1:35" ht="15.75" customHeight="1">
      <c r="A184" s="1"/>
      <c r="B184" s="3"/>
      <c r="C184" s="7"/>
      <c r="D184" s="3"/>
      <c r="E184" s="3"/>
      <c r="F184" s="3"/>
      <c r="G184" s="3"/>
      <c r="H184" s="3"/>
      <c r="I184" s="3"/>
      <c r="J184" s="3"/>
      <c r="K184" s="3"/>
      <c r="L184" s="3"/>
      <c r="M184" s="3"/>
      <c r="N184" s="3"/>
      <c r="O184" s="3"/>
      <c r="P184" s="3"/>
      <c r="Q184" s="3"/>
      <c r="R184" s="3"/>
      <c r="S184" s="3"/>
      <c r="T184" s="4"/>
      <c r="Z184" s="4"/>
      <c r="AA184" s="4"/>
      <c r="AB184" s="4"/>
      <c r="AC184" s="4"/>
      <c r="AD184" s="4"/>
      <c r="AE184" s="4"/>
      <c r="AF184" s="4"/>
      <c r="AG184" s="4"/>
      <c r="AH184" s="4"/>
      <c r="AI184" s="4"/>
    </row>
    <row r="185" spans="1:35" ht="15.75" customHeight="1">
      <c r="A185" s="1"/>
      <c r="B185" s="3"/>
      <c r="C185" s="7"/>
      <c r="D185" s="3"/>
      <c r="E185" s="3"/>
      <c r="F185" s="3"/>
      <c r="G185" s="3"/>
      <c r="H185" s="3"/>
      <c r="I185" s="3"/>
      <c r="J185" s="3"/>
      <c r="K185" s="3"/>
      <c r="L185" s="3"/>
      <c r="M185" s="3"/>
      <c r="N185" s="3"/>
      <c r="O185" s="3"/>
      <c r="P185" s="3"/>
      <c r="Q185" s="3"/>
      <c r="R185" s="3"/>
      <c r="S185" s="3"/>
      <c r="T185" s="4"/>
      <c r="Z185" s="4"/>
      <c r="AA185" s="4"/>
      <c r="AB185" s="4"/>
      <c r="AC185" s="4"/>
      <c r="AD185" s="4"/>
      <c r="AE185" s="4"/>
      <c r="AF185" s="4"/>
      <c r="AG185" s="4"/>
      <c r="AH185" s="4"/>
      <c r="AI185" s="4"/>
    </row>
    <row r="186" spans="1:35" ht="15.75" customHeight="1">
      <c r="A186" s="1"/>
      <c r="B186" s="3"/>
      <c r="C186" s="7"/>
      <c r="D186" s="3"/>
      <c r="E186" s="3"/>
      <c r="F186" s="3"/>
      <c r="G186" s="3"/>
      <c r="H186" s="3"/>
      <c r="I186" s="3"/>
      <c r="J186" s="3"/>
      <c r="K186" s="3"/>
      <c r="L186" s="3"/>
      <c r="M186" s="3"/>
      <c r="N186" s="3"/>
      <c r="O186" s="3"/>
      <c r="P186" s="3"/>
      <c r="Q186" s="3"/>
      <c r="R186" s="3"/>
      <c r="S186" s="3"/>
      <c r="T186" s="4"/>
      <c r="Z186" s="4"/>
      <c r="AA186" s="4"/>
      <c r="AB186" s="4"/>
      <c r="AC186" s="4"/>
      <c r="AD186" s="4"/>
      <c r="AE186" s="4"/>
      <c r="AF186" s="4"/>
      <c r="AG186" s="4"/>
      <c r="AH186" s="4"/>
      <c r="AI186" s="4"/>
    </row>
    <row r="187" spans="1:35" ht="15.75" customHeight="1">
      <c r="A187" s="1"/>
      <c r="B187" s="3"/>
      <c r="C187" s="7"/>
      <c r="D187" s="3"/>
      <c r="E187" s="3"/>
      <c r="F187" s="3"/>
      <c r="G187" s="3"/>
      <c r="H187" s="3"/>
      <c r="I187" s="3"/>
      <c r="J187" s="3"/>
      <c r="K187" s="3"/>
      <c r="L187" s="3"/>
      <c r="M187" s="3"/>
      <c r="N187" s="3"/>
      <c r="O187" s="3"/>
      <c r="P187" s="3"/>
      <c r="Q187" s="3"/>
      <c r="R187" s="3"/>
      <c r="S187" s="3"/>
      <c r="T187" s="4"/>
      <c r="Z187" s="4"/>
      <c r="AA187" s="4"/>
      <c r="AB187" s="4"/>
      <c r="AC187" s="4"/>
      <c r="AD187" s="4"/>
      <c r="AE187" s="4"/>
      <c r="AF187" s="4"/>
      <c r="AG187" s="4"/>
      <c r="AH187" s="4"/>
      <c r="AI187" s="4"/>
    </row>
    <row r="188" spans="1:35" ht="15.75" customHeight="1">
      <c r="A188" s="1"/>
      <c r="B188" s="3"/>
      <c r="C188" s="7"/>
      <c r="D188" s="3"/>
      <c r="E188" s="3"/>
      <c r="F188" s="3"/>
      <c r="G188" s="3"/>
      <c r="H188" s="3"/>
      <c r="I188" s="3"/>
      <c r="J188" s="3"/>
      <c r="K188" s="3"/>
      <c r="L188" s="3"/>
      <c r="M188" s="3"/>
      <c r="N188" s="3"/>
      <c r="O188" s="3"/>
      <c r="P188" s="3"/>
      <c r="Q188" s="3"/>
      <c r="R188" s="3"/>
      <c r="S188" s="3"/>
      <c r="T188" s="4"/>
      <c r="Z188" s="4"/>
      <c r="AA188" s="4"/>
      <c r="AB188" s="4"/>
      <c r="AC188" s="4"/>
      <c r="AD188" s="4"/>
      <c r="AE188" s="4"/>
      <c r="AF188" s="4"/>
      <c r="AG188" s="4"/>
      <c r="AH188" s="4"/>
      <c r="AI188" s="4"/>
    </row>
    <row r="189" spans="1:35" ht="15.75" customHeight="1">
      <c r="A189" s="1"/>
      <c r="B189" s="3"/>
      <c r="C189" s="7"/>
      <c r="D189" s="3"/>
      <c r="E189" s="3"/>
      <c r="F189" s="3"/>
      <c r="G189" s="3"/>
      <c r="H189" s="3"/>
      <c r="I189" s="3"/>
      <c r="J189" s="3"/>
      <c r="K189" s="3"/>
      <c r="L189" s="3"/>
      <c r="M189" s="3"/>
      <c r="N189" s="3"/>
      <c r="O189" s="3"/>
      <c r="P189" s="3"/>
      <c r="Q189" s="3"/>
      <c r="R189" s="3"/>
      <c r="S189" s="3"/>
      <c r="T189" s="4"/>
      <c r="Z189" s="4"/>
      <c r="AA189" s="4"/>
      <c r="AB189" s="4"/>
      <c r="AC189" s="4"/>
      <c r="AD189" s="4"/>
      <c r="AE189" s="4"/>
      <c r="AF189" s="4"/>
      <c r="AG189" s="4"/>
      <c r="AH189" s="4"/>
      <c r="AI189" s="4"/>
    </row>
    <row r="190" spans="1:35" ht="15.75" customHeight="1">
      <c r="A190" s="1"/>
      <c r="B190" s="3"/>
      <c r="C190" s="7"/>
      <c r="D190" s="3"/>
      <c r="E190" s="3"/>
      <c r="F190" s="3"/>
      <c r="G190" s="3"/>
      <c r="H190" s="3"/>
      <c r="I190" s="3"/>
      <c r="J190" s="3"/>
      <c r="K190" s="3"/>
      <c r="L190" s="3"/>
      <c r="M190" s="3"/>
      <c r="N190" s="3"/>
      <c r="O190" s="3"/>
      <c r="P190" s="3"/>
      <c r="Q190" s="3"/>
      <c r="R190" s="3"/>
      <c r="S190" s="3"/>
      <c r="T190" s="4"/>
      <c r="Z190" s="4"/>
      <c r="AA190" s="4"/>
      <c r="AB190" s="4"/>
      <c r="AC190" s="4"/>
      <c r="AD190" s="4"/>
      <c r="AE190" s="4"/>
      <c r="AF190" s="4"/>
      <c r="AG190" s="4"/>
      <c r="AH190" s="4"/>
      <c r="AI190" s="4"/>
    </row>
    <row r="191" spans="1:35" ht="15.75" customHeight="1">
      <c r="A191" s="1"/>
      <c r="B191" s="3"/>
      <c r="C191" s="7"/>
      <c r="D191" s="3"/>
      <c r="E191" s="3"/>
      <c r="F191" s="3"/>
      <c r="G191" s="3"/>
      <c r="H191" s="3"/>
      <c r="I191" s="3"/>
      <c r="J191" s="3"/>
      <c r="K191" s="3"/>
      <c r="L191" s="3"/>
      <c r="M191" s="3"/>
      <c r="N191" s="3"/>
      <c r="O191" s="3"/>
      <c r="P191" s="3"/>
      <c r="Q191" s="3"/>
      <c r="R191" s="3"/>
      <c r="S191" s="3"/>
      <c r="T191" s="4"/>
      <c r="Z191" s="4"/>
      <c r="AA191" s="4"/>
      <c r="AB191" s="4"/>
      <c r="AC191" s="4"/>
      <c r="AD191" s="4"/>
      <c r="AE191" s="4"/>
      <c r="AF191" s="4"/>
      <c r="AG191" s="4"/>
      <c r="AH191" s="4"/>
      <c r="AI191" s="4"/>
    </row>
    <row r="192" spans="1:35" ht="15.75" customHeight="1">
      <c r="A192" s="1"/>
      <c r="B192" s="3"/>
      <c r="C192" s="7"/>
      <c r="D192" s="3"/>
      <c r="E192" s="3"/>
      <c r="F192" s="3"/>
      <c r="G192" s="3"/>
      <c r="H192" s="3"/>
      <c r="I192" s="3"/>
      <c r="J192" s="3"/>
      <c r="K192" s="3"/>
      <c r="L192" s="3"/>
      <c r="M192" s="3"/>
      <c r="N192" s="3"/>
      <c r="O192" s="3"/>
      <c r="P192" s="3"/>
      <c r="Q192" s="3"/>
      <c r="R192" s="3"/>
      <c r="S192" s="3"/>
      <c r="T192" s="4"/>
      <c r="Z192" s="4"/>
      <c r="AA192" s="4"/>
      <c r="AB192" s="4"/>
      <c r="AC192" s="4"/>
      <c r="AD192" s="4"/>
      <c r="AE192" s="4"/>
      <c r="AF192" s="4"/>
      <c r="AG192" s="4"/>
      <c r="AH192" s="4"/>
      <c r="AI192" s="4"/>
    </row>
    <row r="193" spans="1:35" ht="15.75" customHeight="1">
      <c r="A193" s="1"/>
      <c r="B193" s="3"/>
      <c r="C193" s="7"/>
      <c r="D193" s="3"/>
      <c r="E193" s="3"/>
      <c r="F193" s="3"/>
      <c r="G193" s="3"/>
      <c r="H193" s="3"/>
      <c r="I193" s="3"/>
      <c r="J193" s="3"/>
      <c r="K193" s="3"/>
      <c r="L193" s="3"/>
      <c r="M193" s="3"/>
      <c r="N193" s="3"/>
      <c r="O193" s="3"/>
      <c r="P193" s="3"/>
      <c r="Q193" s="3"/>
      <c r="R193" s="3"/>
      <c r="S193" s="3"/>
      <c r="T193" s="4"/>
      <c r="Z193" s="4"/>
      <c r="AA193" s="4"/>
      <c r="AB193" s="4"/>
      <c r="AC193" s="4"/>
      <c r="AD193" s="4"/>
      <c r="AE193" s="4"/>
      <c r="AF193" s="4"/>
      <c r="AG193" s="4"/>
      <c r="AH193" s="4"/>
      <c r="AI193" s="4"/>
    </row>
    <row r="194" spans="1:35" ht="15.75" customHeight="1">
      <c r="A194" s="1"/>
      <c r="B194" s="3"/>
      <c r="C194" s="7"/>
      <c r="D194" s="3"/>
      <c r="E194" s="3"/>
      <c r="F194" s="3"/>
      <c r="G194" s="3"/>
      <c r="H194" s="3"/>
      <c r="I194" s="3"/>
      <c r="J194" s="3"/>
      <c r="K194" s="3"/>
      <c r="L194" s="3"/>
      <c r="M194" s="3"/>
      <c r="N194" s="3"/>
      <c r="O194" s="3"/>
      <c r="P194" s="3"/>
      <c r="Q194" s="3"/>
      <c r="R194" s="3"/>
      <c r="S194" s="3"/>
      <c r="T194" s="4"/>
      <c r="Z194" s="4"/>
      <c r="AA194" s="4"/>
      <c r="AB194" s="4"/>
      <c r="AC194" s="4"/>
      <c r="AD194" s="4"/>
      <c r="AE194" s="4"/>
      <c r="AF194" s="4"/>
      <c r="AG194" s="4"/>
      <c r="AH194" s="4"/>
      <c r="AI194" s="4"/>
    </row>
    <row r="195" spans="1:35" ht="15.75" customHeight="1">
      <c r="A195" s="1"/>
      <c r="B195" s="3"/>
      <c r="C195" s="7"/>
      <c r="D195" s="3"/>
      <c r="E195" s="3"/>
      <c r="F195" s="3"/>
      <c r="G195" s="3"/>
      <c r="H195" s="3"/>
      <c r="I195" s="3"/>
      <c r="J195" s="3"/>
      <c r="K195" s="3"/>
      <c r="L195" s="3"/>
      <c r="M195" s="3"/>
      <c r="N195" s="3"/>
      <c r="O195" s="3"/>
      <c r="P195" s="3"/>
      <c r="Q195" s="3"/>
      <c r="R195" s="3"/>
      <c r="S195" s="3"/>
      <c r="T195" s="4"/>
      <c r="Z195" s="4"/>
      <c r="AA195" s="4"/>
      <c r="AB195" s="4"/>
      <c r="AC195" s="4"/>
      <c r="AD195" s="4"/>
      <c r="AE195" s="4"/>
      <c r="AF195" s="4"/>
      <c r="AG195" s="4"/>
      <c r="AH195" s="4"/>
      <c r="AI195" s="4"/>
    </row>
    <row r="196" spans="1:35" ht="15.75" customHeight="1">
      <c r="A196" s="1"/>
      <c r="B196" s="3"/>
      <c r="C196" s="7"/>
      <c r="D196" s="3"/>
      <c r="E196" s="3"/>
      <c r="F196" s="3"/>
      <c r="G196" s="3"/>
      <c r="H196" s="3"/>
      <c r="I196" s="3"/>
      <c r="J196" s="3"/>
      <c r="K196" s="3"/>
      <c r="L196" s="3"/>
      <c r="M196" s="3"/>
      <c r="N196" s="3"/>
      <c r="O196" s="3"/>
      <c r="P196" s="3"/>
      <c r="Q196" s="3"/>
      <c r="R196" s="3"/>
      <c r="S196" s="3"/>
      <c r="T196" s="4"/>
      <c r="Z196" s="4"/>
      <c r="AA196" s="4"/>
      <c r="AB196" s="4"/>
      <c r="AC196" s="4"/>
      <c r="AD196" s="4"/>
      <c r="AE196" s="4"/>
      <c r="AF196" s="4"/>
      <c r="AG196" s="4"/>
      <c r="AH196" s="4"/>
      <c r="AI196" s="4"/>
    </row>
    <row r="197" spans="1:35" ht="15.75" customHeight="1">
      <c r="A197" s="1"/>
      <c r="B197" s="3"/>
      <c r="C197" s="7"/>
      <c r="D197" s="3"/>
      <c r="E197" s="3"/>
      <c r="F197" s="3"/>
      <c r="G197" s="3"/>
      <c r="H197" s="3"/>
      <c r="I197" s="3"/>
      <c r="J197" s="3"/>
      <c r="K197" s="3"/>
      <c r="L197" s="3"/>
      <c r="M197" s="3"/>
      <c r="N197" s="3"/>
      <c r="O197" s="3"/>
      <c r="P197" s="3"/>
      <c r="Q197" s="3"/>
      <c r="R197" s="3"/>
      <c r="S197" s="3"/>
      <c r="T197" s="4"/>
      <c r="Z197" s="4"/>
      <c r="AA197" s="4"/>
      <c r="AB197" s="4"/>
      <c r="AC197" s="4"/>
      <c r="AD197" s="4"/>
      <c r="AE197" s="4"/>
      <c r="AF197" s="4"/>
      <c r="AG197" s="4"/>
      <c r="AH197" s="4"/>
      <c r="AI197" s="4"/>
    </row>
    <row r="198" spans="1:35" ht="15.75" customHeight="1">
      <c r="A198" s="1"/>
      <c r="B198" s="3"/>
      <c r="C198" s="7"/>
      <c r="D198" s="3"/>
      <c r="E198" s="3"/>
      <c r="F198" s="3"/>
      <c r="G198" s="3"/>
      <c r="H198" s="3"/>
      <c r="I198" s="3"/>
      <c r="J198" s="3"/>
      <c r="K198" s="3"/>
      <c r="L198" s="3"/>
      <c r="M198" s="3"/>
      <c r="N198" s="3"/>
      <c r="O198" s="3"/>
      <c r="P198" s="3"/>
      <c r="Q198" s="3"/>
      <c r="R198" s="3"/>
      <c r="S198" s="3"/>
      <c r="T198" s="4"/>
      <c r="Z198" s="4"/>
      <c r="AA198" s="4"/>
      <c r="AB198" s="4"/>
      <c r="AC198" s="4"/>
      <c r="AD198" s="4"/>
      <c r="AE198" s="4"/>
      <c r="AF198" s="4"/>
      <c r="AG198" s="4"/>
      <c r="AH198" s="4"/>
      <c r="AI198" s="4"/>
    </row>
    <row r="199" spans="1:35" ht="15.75" customHeight="1">
      <c r="A199" s="1"/>
      <c r="B199" s="3"/>
      <c r="C199" s="7"/>
      <c r="D199" s="3"/>
      <c r="E199" s="3"/>
      <c r="F199" s="3"/>
      <c r="G199" s="3"/>
      <c r="H199" s="3"/>
      <c r="I199" s="3"/>
      <c r="J199" s="3"/>
      <c r="K199" s="3"/>
      <c r="L199" s="3"/>
      <c r="M199" s="3"/>
      <c r="N199" s="3"/>
      <c r="O199" s="3"/>
      <c r="P199" s="3"/>
      <c r="Q199" s="3"/>
      <c r="R199" s="3"/>
      <c r="S199" s="3"/>
      <c r="T199" s="4"/>
      <c r="Z199" s="4"/>
      <c r="AA199" s="4"/>
      <c r="AB199" s="4"/>
      <c r="AC199" s="4"/>
      <c r="AD199" s="4"/>
      <c r="AE199" s="4"/>
      <c r="AF199" s="4"/>
      <c r="AG199" s="4"/>
      <c r="AH199" s="4"/>
      <c r="AI199" s="4"/>
    </row>
    <row r="200" spans="1:35" ht="15.75" customHeight="1">
      <c r="A200" s="1"/>
      <c r="B200" s="3"/>
      <c r="C200" s="7"/>
      <c r="D200" s="3"/>
      <c r="E200" s="3"/>
      <c r="F200" s="3"/>
      <c r="G200" s="3"/>
      <c r="H200" s="3"/>
      <c r="I200" s="3"/>
      <c r="J200" s="3"/>
      <c r="K200" s="3"/>
      <c r="L200" s="3"/>
      <c r="M200" s="3"/>
      <c r="N200" s="3"/>
      <c r="O200" s="3"/>
      <c r="P200" s="3"/>
      <c r="Q200" s="3"/>
      <c r="R200" s="3"/>
      <c r="S200" s="3"/>
      <c r="T200" s="4"/>
      <c r="Z200" s="4"/>
      <c r="AA200" s="4"/>
      <c r="AB200" s="4"/>
      <c r="AC200" s="4"/>
      <c r="AD200" s="4"/>
      <c r="AE200" s="4"/>
      <c r="AF200" s="4"/>
      <c r="AG200" s="4"/>
      <c r="AH200" s="4"/>
      <c r="AI200" s="4"/>
    </row>
    <row r="201" spans="1:35" ht="15.75" customHeight="1">
      <c r="A201" s="1"/>
      <c r="B201" s="3"/>
      <c r="C201" s="7"/>
      <c r="D201" s="3"/>
      <c r="E201" s="3"/>
      <c r="F201" s="3"/>
      <c r="G201" s="3"/>
      <c r="H201" s="3"/>
      <c r="I201" s="3"/>
      <c r="J201" s="3"/>
      <c r="K201" s="3"/>
      <c r="L201" s="3"/>
      <c r="M201" s="3"/>
      <c r="N201" s="3"/>
      <c r="O201" s="3"/>
      <c r="P201" s="3"/>
      <c r="Q201" s="3"/>
      <c r="R201" s="3"/>
      <c r="S201" s="3"/>
      <c r="T201" s="4"/>
      <c r="Z201" s="4"/>
      <c r="AA201" s="4"/>
      <c r="AB201" s="4"/>
      <c r="AC201" s="4"/>
      <c r="AD201" s="4"/>
      <c r="AE201" s="4"/>
      <c r="AF201" s="4"/>
      <c r="AG201" s="4"/>
      <c r="AH201" s="4"/>
      <c r="AI201" s="4"/>
    </row>
    <row r="202" spans="1:35" ht="15.75" customHeight="1">
      <c r="A202" s="1"/>
      <c r="B202" s="3"/>
      <c r="C202" s="7"/>
      <c r="D202" s="3"/>
      <c r="E202" s="3"/>
      <c r="F202" s="3"/>
      <c r="G202" s="3"/>
      <c r="H202" s="3"/>
      <c r="I202" s="3"/>
      <c r="J202" s="3"/>
      <c r="K202" s="3"/>
      <c r="L202" s="3"/>
      <c r="M202" s="3"/>
      <c r="N202" s="3"/>
      <c r="O202" s="3"/>
      <c r="P202" s="3"/>
      <c r="Q202" s="3"/>
      <c r="R202" s="3"/>
      <c r="S202" s="3"/>
      <c r="T202" s="4"/>
      <c r="Z202" s="4"/>
      <c r="AA202" s="4"/>
      <c r="AB202" s="4"/>
      <c r="AC202" s="4"/>
      <c r="AD202" s="4"/>
      <c r="AE202" s="4"/>
      <c r="AF202" s="4"/>
      <c r="AG202" s="4"/>
      <c r="AH202" s="4"/>
      <c r="AI202" s="4"/>
    </row>
    <row r="203" spans="1:35" ht="15.75" customHeight="1">
      <c r="A203" s="1"/>
      <c r="B203" s="3"/>
      <c r="C203" s="7"/>
      <c r="D203" s="3"/>
      <c r="E203" s="3"/>
      <c r="F203" s="3"/>
      <c r="G203" s="3"/>
      <c r="H203" s="3"/>
      <c r="I203" s="3"/>
      <c r="J203" s="3"/>
      <c r="K203" s="3"/>
      <c r="L203" s="3"/>
      <c r="M203" s="3"/>
      <c r="N203" s="3"/>
      <c r="O203" s="3"/>
      <c r="P203" s="3"/>
      <c r="Q203" s="3"/>
      <c r="R203" s="3"/>
      <c r="S203" s="3"/>
      <c r="T203" s="4"/>
      <c r="Z203" s="4"/>
      <c r="AA203" s="4"/>
      <c r="AB203" s="4"/>
      <c r="AC203" s="4"/>
      <c r="AD203" s="4"/>
      <c r="AE203" s="4"/>
      <c r="AF203" s="4"/>
      <c r="AG203" s="4"/>
      <c r="AH203" s="4"/>
      <c r="AI203" s="4"/>
    </row>
    <row r="204" spans="1:35" ht="15.75" customHeight="1">
      <c r="A204" s="1"/>
      <c r="B204" s="3"/>
      <c r="C204" s="7"/>
      <c r="D204" s="3"/>
      <c r="E204" s="3"/>
      <c r="F204" s="3"/>
      <c r="G204" s="3"/>
      <c r="H204" s="3"/>
      <c r="I204" s="3"/>
      <c r="J204" s="3"/>
      <c r="K204" s="3"/>
      <c r="L204" s="3"/>
      <c r="M204" s="3"/>
      <c r="N204" s="3"/>
      <c r="O204" s="3"/>
      <c r="P204" s="3"/>
      <c r="Q204" s="3"/>
      <c r="R204" s="3"/>
      <c r="S204" s="3"/>
      <c r="T204" s="4"/>
      <c r="Z204" s="4"/>
      <c r="AA204" s="4"/>
      <c r="AB204" s="4"/>
      <c r="AC204" s="4"/>
      <c r="AD204" s="4"/>
      <c r="AE204" s="4"/>
      <c r="AF204" s="4"/>
      <c r="AG204" s="4"/>
      <c r="AH204" s="4"/>
      <c r="AI204" s="4"/>
    </row>
    <row r="205" spans="1:35" ht="15.75" customHeight="1">
      <c r="A205" s="1"/>
      <c r="B205" s="3"/>
      <c r="C205" s="7"/>
      <c r="D205" s="3"/>
      <c r="E205" s="3"/>
      <c r="F205" s="3"/>
      <c r="G205" s="3"/>
      <c r="H205" s="3"/>
      <c r="I205" s="3"/>
      <c r="J205" s="3"/>
      <c r="K205" s="3"/>
      <c r="L205" s="3"/>
      <c r="M205" s="3"/>
      <c r="N205" s="3"/>
      <c r="O205" s="3"/>
      <c r="P205" s="3"/>
      <c r="Q205" s="3"/>
      <c r="R205" s="3"/>
      <c r="S205" s="3"/>
      <c r="T205" s="4"/>
      <c r="Z205" s="4"/>
      <c r="AA205" s="4"/>
      <c r="AB205" s="4"/>
      <c r="AC205" s="4"/>
      <c r="AD205" s="4"/>
      <c r="AE205" s="4"/>
      <c r="AF205" s="4"/>
      <c r="AG205" s="4"/>
      <c r="AH205" s="4"/>
      <c r="AI205" s="4"/>
    </row>
    <row r="206" spans="1:35" ht="15.75" customHeight="1">
      <c r="A206" s="1"/>
      <c r="B206" s="3"/>
      <c r="C206" s="7"/>
      <c r="D206" s="3"/>
      <c r="E206" s="3"/>
      <c r="F206" s="3"/>
      <c r="G206" s="3"/>
      <c r="H206" s="3"/>
      <c r="I206" s="3"/>
      <c r="J206" s="3"/>
      <c r="K206" s="3"/>
      <c r="L206" s="3"/>
      <c r="M206" s="3"/>
      <c r="N206" s="3"/>
      <c r="O206" s="3"/>
      <c r="P206" s="3"/>
      <c r="Q206" s="3"/>
      <c r="R206" s="3"/>
      <c r="S206" s="3"/>
      <c r="T206" s="4"/>
      <c r="Z206" s="4"/>
      <c r="AA206" s="4"/>
      <c r="AB206" s="4"/>
      <c r="AC206" s="4"/>
      <c r="AD206" s="4"/>
      <c r="AE206" s="4"/>
      <c r="AF206" s="4"/>
      <c r="AG206" s="4"/>
      <c r="AH206" s="4"/>
      <c r="AI206" s="4"/>
    </row>
    <row r="207" spans="1:35" ht="15.75" customHeight="1">
      <c r="A207" s="1"/>
      <c r="B207" s="3"/>
      <c r="C207" s="7"/>
      <c r="D207" s="3"/>
      <c r="E207" s="3"/>
      <c r="F207" s="3"/>
      <c r="G207" s="3"/>
      <c r="H207" s="3"/>
      <c r="I207" s="3"/>
      <c r="J207" s="3"/>
      <c r="K207" s="3"/>
      <c r="L207" s="3"/>
      <c r="M207" s="3"/>
      <c r="N207" s="3"/>
      <c r="O207" s="3"/>
      <c r="P207" s="3"/>
      <c r="Q207" s="3"/>
      <c r="R207" s="3"/>
      <c r="S207" s="3"/>
      <c r="T207" s="4"/>
      <c r="Z207" s="4"/>
      <c r="AA207" s="4"/>
      <c r="AB207" s="4"/>
      <c r="AC207" s="4"/>
      <c r="AD207" s="4"/>
      <c r="AE207" s="4"/>
      <c r="AF207" s="4"/>
      <c r="AG207" s="4"/>
      <c r="AH207" s="4"/>
      <c r="AI207" s="4"/>
    </row>
    <row r="208" spans="1:35" ht="15.75" customHeight="1">
      <c r="A208" s="1"/>
      <c r="B208" s="3"/>
      <c r="C208" s="7"/>
      <c r="D208" s="3"/>
      <c r="E208" s="3"/>
      <c r="F208" s="3"/>
      <c r="G208" s="3"/>
      <c r="H208" s="3"/>
      <c r="I208" s="3"/>
      <c r="J208" s="3"/>
      <c r="K208" s="3"/>
      <c r="L208" s="3"/>
      <c r="M208" s="3"/>
      <c r="N208" s="3"/>
      <c r="O208" s="3"/>
      <c r="P208" s="3"/>
      <c r="Q208" s="3"/>
      <c r="R208" s="3"/>
      <c r="S208" s="3"/>
      <c r="T208" s="4"/>
      <c r="Z208" s="4"/>
      <c r="AA208" s="4"/>
      <c r="AB208" s="4"/>
      <c r="AC208" s="4"/>
      <c r="AD208" s="4"/>
      <c r="AE208" s="4"/>
      <c r="AF208" s="4"/>
      <c r="AG208" s="4"/>
      <c r="AH208" s="4"/>
      <c r="AI208" s="4"/>
    </row>
    <row r="209" spans="1:35" ht="15.75" customHeight="1">
      <c r="A209" s="1"/>
      <c r="B209" s="3"/>
      <c r="C209" s="7"/>
      <c r="D209" s="3"/>
      <c r="E209" s="3"/>
      <c r="F209" s="3"/>
      <c r="G209" s="3"/>
      <c r="H209" s="3"/>
      <c r="I209" s="3"/>
      <c r="J209" s="3"/>
      <c r="K209" s="3"/>
      <c r="L209" s="3"/>
      <c r="M209" s="3"/>
      <c r="N209" s="3"/>
      <c r="O209" s="3"/>
      <c r="P209" s="3"/>
      <c r="Q209" s="3"/>
      <c r="R209" s="3"/>
      <c r="S209" s="3"/>
      <c r="T209" s="4"/>
      <c r="Z209" s="4"/>
      <c r="AA209" s="4"/>
      <c r="AB209" s="4"/>
      <c r="AC209" s="4"/>
      <c r="AD209" s="4"/>
      <c r="AE209" s="4"/>
      <c r="AF209" s="4"/>
      <c r="AG209" s="4"/>
      <c r="AH209" s="4"/>
      <c r="AI209" s="4"/>
    </row>
    <row r="210" spans="1:35" ht="15.75" customHeight="1">
      <c r="A210" s="1"/>
      <c r="B210" s="3"/>
      <c r="C210" s="7"/>
      <c r="D210" s="3"/>
      <c r="E210" s="3"/>
      <c r="F210" s="3"/>
      <c r="G210" s="3"/>
      <c r="H210" s="3"/>
      <c r="I210" s="3"/>
      <c r="J210" s="3"/>
      <c r="K210" s="3"/>
      <c r="L210" s="3"/>
      <c r="M210" s="3"/>
      <c r="N210" s="3"/>
      <c r="O210" s="3"/>
      <c r="P210" s="3"/>
      <c r="Q210" s="3"/>
      <c r="R210" s="3"/>
      <c r="S210" s="3"/>
      <c r="T210" s="4"/>
      <c r="Z210" s="4"/>
      <c r="AA210" s="4"/>
      <c r="AB210" s="4"/>
      <c r="AC210" s="4"/>
      <c r="AD210" s="4"/>
      <c r="AE210" s="4"/>
      <c r="AF210" s="4"/>
      <c r="AG210" s="4"/>
      <c r="AH210" s="4"/>
      <c r="AI210" s="4"/>
    </row>
    <row r="211" spans="1:35" ht="15.75" customHeight="1">
      <c r="A211" s="1"/>
      <c r="B211" s="3"/>
      <c r="C211" s="7"/>
      <c r="D211" s="3"/>
      <c r="E211" s="3"/>
      <c r="F211" s="3"/>
      <c r="G211" s="3"/>
      <c r="H211" s="3"/>
      <c r="I211" s="3"/>
      <c r="J211" s="3"/>
      <c r="K211" s="3"/>
      <c r="L211" s="3"/>
      <c r="M211" s="3"/>
      <c r="N211" s="3"/>
      <c r="O211" s="3"/>
      <c r="P211" s="3"/>
      <c r="Q211" s="3"/>
      <c r="R211" s="3"/>
      <c r="S211" s="3"/>
      <c r="T211" s="4"/>
      <c r="Z211" s="4"/>
      <c r="AA211" s="4"/>
      <c r="AB211" s="4"/>
      <c r="AC211" s="4"/>
      <c r="AD211" s="4"/>
      <c r="AE211" s="4"/>
      <c r="AF211" s="4"/>
      <c r="AG211" s="4"/>
      <c r="AH211" s="4"/>
      <c r="AI211" s="4"/>
    </row>
    <row r="212" spans="1:35" ht="15.75" customHeight="1">
      <c r="A212" s="1"/>
      <c r="B212" s="3"/>
      <c r="C212" s="7"/>
      <c r="D212" s="3"/>
      <c r="E212" s="3"/>
      <c r="F212" s="3"/>
      <c r="G212" s="3"/>
      <c r="H212" s="3"/>
      <c r="I212" s="3"/>
      <c r="J212" s="3"/>
      <c r="K212" s="3"/>
      <c r="L212" s="3"/>
      <c r="M212" s="3"/>
      <c r="N212" s="3"/>
      <c r="O212" s="3"/>
      <c r="P212" s="3"/>
      <c r="Q212" s="3"/>
      <c r="R212" s="3"/>
      <c r="S212" s="3"/>
      <c r="T212" s="4"/>
      <c r="Z212" s="4"/>
      <c r="AA212" s="4"/>
      <c r="AB212" s="4"/>
      <c r="AC212" s="4"/>
      <c r="AD212" s="4"/>
      <c r="AE212" s="4"/>
      <c r="AF212" s="4"/>
      <c r="AG212" s="4"/>
      <c r="AH212" s="4"/>
      <c r="AI212" s="4"/>
    </row>
    <row r="213" spans="1:35" ht="15.75" customHeight="1">
      <c r="A213" s="1"/>
      <c r="B213" s="3"/>
      <c r="C213" s="7"/>
      <c r="D213" s="3"/>
      <c r="E213" s="3"/>
      <c r="F213" s="3"/>
      <c r="G213" s="3"/>
      <c r="H213" s="3"/>
      <c r="I213" s="3"/>
      <c r="J213" s="3"/>
      <c r="K213" s="3"/>
      <c r="L213" s="3"/>
      <c r="M213" s="3"/>
      <c r="N213" s="3"/>
      <c r="O213" s="3"/>
      <c r="P213" s="3"/>
      <c r="Q213" s="3"/>
      <c r="R213" s="3"/>
      <c r="S213" s="3"/>
      <c r="T213" s="4"/>
      <c r="Z213" s="4"/>
      <c r="AA213" s="4"/>
      <c r="AB213" s="4"/>
      <c r="AC213" s="4"/>
      <c r="AD213" s="4"/>
      <c r="AE213" s="4"/>
      <c r="AF213" s="4"/>
      <c r="AG213" s="4"/>
      <c r="AH213" s="4"/>
      <c r="AI213" s="4"/>
    </row>
    <row r="214" spans="1:35" ht="15.75" customHeight="1">
      <c r="A214" s="1"/>
      <c r="B214" s="3"/>
      <c r="C214" s="7"/>
      <c r="D214" s="3"/>
      <c r="E214" s="3"/>
      <c r="F214" s="3"/>
      <c r="G214" s="3"/>
      <c r="H214" s="3"/>
      <c r="I214" s="3"/>
      <c r="J214" s="3"/>
      <c r="K214" s="3"/>
      <c r="L214" s="3"/>
      <c r="M214" s="3"/>
      <c r="N214" s="3"/>
      <c r="O214" s="3"/>
      <c r="P214" s="3"/>
      <c r="Q214" s="3"/>
      <c r="R214" s="3"/>
      <c r="S214" s="3"/>
      <c r="T214" s="4"/>
      <c r="Z214" s="4"/>
      <c r="AA214" s="4"/>
      <c r="AB214" s="4"/>
      <c r="AC214" s="4"/>
      <c r="AD214" s="4"/>
      <c r="AE214" s="4"/>
      <c r="AF214" s="4"/>
      <c r="AG214" s="4"/>
      <c r="AH214" s="4"/>
      <c r="AI214" s="4"/>
    </row>
    <row r="215" spans="1:35" ht="15.75" customHeight="1">
      <c r="A215" s="1"/>
      <c r="B215" s="3"/>
      <c r="C215" s="7"/>
      <c r="D215" s="3"/>
      <c r="E215" s="3"/>
      <c r="F215" s="3"/>
      <c r="G215" s="3"/>
      <c r="H215" s="3"/>
      <c r="I215" s="3"/>
      <c r="J215" s="3"/>
      <c r="K215" s="3"/>
      <c r="L215" s="3"/>
      <c r="M215" s="3"/>
      <c r="N215" s="3"/>
      <c r="O215" s="3"/>
      <c r="P215" s="3"/>
      <c r="Q215" s="3"/>
      <c r="R215" s="3"/>
      <c r="S215" s="3"/>
      <c r="T215" s="4"/>
      <c r="Z215" s="4"/>
      <c r="AA215" s="4"/>
      <c r="AB215" s="4"/>
      <c r="AC215" s="4"/>
      <c r="AD215" s="4"/>
      <c r="AE215" s="4"/>
      <c r="AF215" s="4"/>
      <c r="AG215" s="4"/>
      <c r="AH215" s="4"/>
      <c r="AI215" s="4"/>
    </row>
    <row r="216" spans="1:35" ht="15.75" customHeight="1">
      <c r="A216" s="1"/>
      <c r="B216" s="3"/>
      <c r="C216" s="7"/>
      <c r="D216" s="3"/>
      <c r="E216" s="3"/>
      <c r="F216" s="3"/>
      <c r="G216" s="3"/>
      <c r="H216" s="3"/>
      <c r="I216" s="3"/>
      <c r="J216" s="3"/>
      <c r="K216" s="3"/>
      <c r="L216" s="3"/>
      <c r="M216" s="3"/>
      <c r="N216" s="3"/>
      <c r="O216" s="3"/>
      <c r="P216" s="3"/>
      <c r="Q216" s="3"/>
      <c r="R216" s="3"/>
      <c r="S216" s="3"/>
      <c r="T216" s="4"/>
      <c r="Z216" s="4"/>
      <c r="AA216" s="4"/>
      <c r="AB216" s="4"/>
      <c r="AC216" s="4"/>
      <c r="AD216" s="4"/>
      <c r="AE216" s="4"/>
      <c r="AF216" s="4"/>
      <c r="AG216" s="4"/>
      <c r="AH216" s="4"/>
      <c r="AI216" s="4"/>
    </row>
    <row r="217" spans="1:35" ht="15.75" customHeight="1">
      <c r="A217" s="1"/>
      <c r="B217" s="3"/>
      <c r="C217" s="7"/>
      <c r="D217" s="3"/>
      <c r="E217" s="3"/>
      <c r="F217" s="3"/>
      <c r="G217" s="3"/>
      <c r="H217" s="3"/>
      <c r="I217" s="3"/>
      <c r="J217" s="3"/>
      <c r="K217" s="3"/>
      <c r="L217" s="3"/>
      <c r="M217" s="3"/>
      <c r="N217" s="3"/>
      <c r="O217" s="3"/>
      <c r="P217" s="3"/>
      <c r="Q217" s="3"/>
      <c r="R217" s="3"/>
      <c r="S217" s="3"/>
      <c r="T217" s="4"/>
      <c r="Z217" s="4"/>
      <c r="AA217" s="4"/>
      <c r="AB217" s="4"/>
      <c r="AC217" s="4"/>
      <c r="AD217" s="4"/>
      <c r="AE217" s="4"/>
      <c r="AF217" s="4"/>
      <c r="AG217" s="4"/>
      <c r="AH217" s="4"/>
      <c r="AI217" s="4"/>
    </row>
    <row r="218" spans="1:35" ht="15.75" customHeight="1">
      <c r="A218" s="1"/>
      <c r="B218" s="3"/>
      <c r="C218" s="7"/>
      <c r="D218" s="3"/>
      <c r="E218" s="3"/>
      <c r="F218" s="3"/>
      <c r="G218" s="3"/>
      <c r="H218" s="3"/>
      <c r="I218" s="3"/>
      <c r="J218" s="3"/>
      <c r="K218" s="3"/>
      <c r="L218" s="3"/>
      <c r="M218" s="3"/>
      <c r="N218" s="3"/>
      <c r="O218" s="3"/>
      <c r="P218" s="3"/>
      <c r="Q218" s="3"/>
      <c r="R218" s="3"/>
      <c r="S218" s="3"/>
      <c r="T218" s="4"/>
      <c r="Z218" s="4"/>
      <c r="AA218" s="4"/>
      <c r="AB218" s="4"/>
      <c r="AC218" s="4"/>
      <c r="AD218" s="4"/>
      <c r="AE218" s="4"/>
      <c r="AF218" s="4"/>
      <c r="AG218" s="4"/>
      <c r="AH218" s="4"/>
      <c r="AI218" s="4"/>
    </row>
    <row r="219" spans="1:35" ht="15.75" customHeight="1">
      <c r="A219" s="1"/>
      <c r="B219" s="3"/>
      <c r="C219" s="7"/>
      <c r="D219" s="3"/>
      <c r="E219" s="3"/>
      <c r="F219" s="3"/>
      <c r="G219" s="3"/>
      <c r="H219" s="3"/>
      <c r="I219" s="3"/>
      <c r="J219" s="3"/>
      <c r="K219" s="3"/>
      <c r="L219" s="3"/>
      <c r="M219" s="3"/>
      <c r="N219" s="3"/>
      <c r="O219" s="3"/>
      <c r="P219" s="3"/>
      <c r="Q219" s="3"/>
      <c r="R219" s="3"/>
      <c r="S219" s="3"/>
      <c r="T219" s="4"/>
      <c r="Z219" s="4"/>
      <c r="AA219" s="4"/>
      <c r="AB219" s="4"/>
      <c r="AC219" s="4"/>
      <c r="AD219" s="4"/>
      <c r="AE219" s="4"/>
      <c r="AF219" s="4"/>
      <c r="AG219" s="4"/>
      <c r="AH219" s="4"/>
      <c r="AI219" s="4"/>
    </row>
    <row r="220" spans="1:35" ht="15.75" customHeight="1">
      <c r="A220" s="1"/>
      <c r="B220" s="3"/>
      <c r="C220" s="7"/>
      <c r="D220" s="3"/>
      <c r="E220" s="3"/>
      <c r="F220" s="3"/>
      <c r="G220" s="3"/>
      <c r="H220" s="3"/>
      <c r="I220" s="3"/>
      <c r="J220" s="3"/>
      <c r="K220" s="3"/>
      <c r="L220" s="3"/>
      <c r="M220" s="3"/>
      <c r="N220" s="3"/>
      <c r="O220" s="3"/>
      <c r="P220" s="3"/>
      <c r="Q220" s="3"/>
      <c r="R220" s="3"/>
      <c r="S220" s="3"/>
      <c r="T220" s="4"/>
      <c r="Z220" s="4"/>
      <c r="AA220" s="4"/>
      <c r="AB220" s="4"/>
      <c r="AC220" s="4"/>
      <c r="AD220" s="4"/>
      <c r="AE220" s="4"/>
      <c r="AF220" s="4"/>
      <c r="AG220" s="4"/>
      <c r="AH220" s="4"/>
      <c r="AI220" s="4"/>
    </row>
    <row r="221" spans="1:35" ht="15.75" customHeight="1">
      <c r="A221" s="1"/>
      <c r="B221" s="3"/>
      <c r="C221" s="7"/>
      <c r="D221" s="3"/>
      <c r="E221" s="3"/>
      <c r="F221" s="3"/>
      <c r="G221" s="3"/>
      <c r="H221" s="3"/>
      <c r="I221" s="3"/>
      <c r="J221" s="3"/>
      <c r="K221" s="3"/>
      <c r="L221" s="3"/>
      <c r="M221" s="3"/>
      <c r="N221" s="3"/>
      <c r="O221" s="3"/>
      <c r="P221" s="3"/>
      <c r="Q221" s="3"/>
      <c r="R221" s="3"/>
      <c r="S221" s="3"/>
      <c r="T221" s="4"/>
      <c r="Z221" s="4"/>
      <c r="AA221" s="4"/>
      <c r="AB221" s="4"/>
      <c r="AC221" s="4"/>
      <c r="AD221" s="4"/>
      <c r="AE221" s="4"/>
      <c r="AF221" s="4"/>
      <c r="AG221" s="4"/>
      <c r="AH221" s="4"/>
      <c r="AI221" s="4"/>
    </row>
    <row r="222" spans="1:35" ht="15.75" customHeight="1">
      <c r="A222" s="1"/>
      <c r="B222" s="3"/>
      <c r="C222" s="7"/>
      <c r="D222" s="3"/>
      <c r="E222" s="3"/>
      <c r="F222" s="3"/>
      <c r="G222" s="3"/>
      <c r="H222" s="3"/>
      <c r="I222" s="3"/>
      <c r="J222" s="3"/>
      <c r="K222" s="3"/>
      <c r="L222" s="3"/>
      <c r="M222" s="3"/>
      <c r="N222" s="3"/>
      <c r="O222" s="3"/>
      <c r="P222" s="3"/>
      <c r="Q222" s="3"/>
      <c r="R222" s="3"/>
      <c r="S222" s="3"/>
      <c r="T222" s="4"/>
      <c r="Z222" s="4"/>
      <c r="AA222" s="4"/>
      <c r="AB222" s="4"/>
      <c r="AC222" s="4"/>
      <c r="AD222" s="4"/>
      <c r="AE222" s="4"/>
      <c r="AF222" s="4"/>
      <c r="AG222" s="4"/>
      <c r="AH222" s="4"/>
      <c r="AI222" s="4"/>
    </row>
    <row r="223" spans="1:35" ht="15.75" customHeight="1">
      <c r="A223" s="1"/>
      <c r="B223" s="3"/>
      <c r="C223" s="7"/>
      <c r="D223" s="3"/>
      <c r="E223" s="3"/>
      <c r="F223" s="3"/>
      <c r="G223" s="3"/>
      <c r="H223" s="3"/>
      <c r="I223" s="3"/>
      <c r="J223" s="3"/>
      <c r="K223" s="3"/>
      <c r="L223" s="3"/>
      <c r="M223" s="3"/>
      <c r="N223" s="3"/>
      <c r="O223" s="3"/>
      <c r="P223" s="3"/>
      <c r="Q223" s="3"/>
      <c r="R223" s="3"/>
      <c r="S223" s="3"/>
      <c r="T223" s="4"/>
      <c r="Z223" s="4"/>
      <c r="AA223" s="4"/>
      <c r="AB223" s="4"/>
      <c r="AC223" s="4"/>
      <c r="AD223" s="4"/>
      <c r="AE223" s="4"/>
      <c r="AF223" s="4"/>
      <c r="AG223" s="4"/>
      <c r="AH223" s="4"/>
      <c r="AI223" s="4"/>
    </row>
    <row r="224" spans="1:35" ht="15.75" customHeight="1">
      <c r="A224" s="1"/>
      <c r="B224" s="3"/>
      <c r="C224" s="7"/>
      <c r="D224" s="3"/>
      <c r="E224" s="3"/>
      <c r="F224" s="3"/>
      <c r="G224" s="3"/>
      <c r="H224" s="3"/>
      <c r="I224" s="3"/>
      <c r="J224" s="3"/>
      <c r="K224" s="3"/>
      <c r="L224" s="3"/>
      <c r="M224" s="3"/>
      <c r="N224" s="3"/>
      <c r="O224" s="3"/>
      <c r="P224" s="3"/>
      <c r="Q224" s="3"/>
      <c r="R224" s="3"/>
      <c r="S224" s="3"/>
      <c r="T224" s="4"/>
      <c r="Z224" s="4"/>
      <c r="AA224" s="4"/>
      <c r="AB224" s="4"/>
      <c r="AC224" s="4"/>
      <c r="AD224" s="4"/>
      <c r="AE224" s="4"/>
      <c r="AF224" s="4"/>
      <c r="AG224" s="4"/>
      <c r="AH224" s="4"/>
      <c r="AI224" s="4"/>
    </row>
    <row r="225" spans="1:35" ht="15.75" customHeight="1">
      <c r="A225" s="1"/>
      <c r="B225" s="3"/>
      <c r="C225" s="7"/>
      <c r="D225" s="3"/>
      <c r="E225" s="3"/>
      <c r="F225" s="3"/>
      <c r="G225" s="3"/>
      <c r="H225" s="3"/>
      <c r="I225" s="3"/>
      <c r="J225" s="3"/>
      <c r="K225" s="3"/>
      <c r="L225" s="3"/>
      <c r="M225" s="3"/>
      <c r="N225" s="3"/>
      <c r="O225" s="3"/>
      <c r="P225" s="3"/>
      <c r="Q225" s="3"/>
      <c r="R225" s="3"/>
      <c r="S225" s="3"/>
      <c r="T225" s="4"/>
      <c r="Z225" s="4"/>
      <c r="AA225" s="4"/>
      <c r="AB225" s="4"/>
      <c r="AC225" s="4"/>
      <c r="AD225" s="4"/>
      <c r="AE225" s="4"/>
      <c r="AF225" s="4"/>
      <c r="AG225" s="4"/>
      <c r="AH225" s="4"/>
      <c r="AI225" s="4"/>
    </row>
    <row r="226" spans="1:35" ht="15.75" customHeight="1">
      <c r="A226" s="1"/>
      <c r="B226" s="3"/>
      <c r="C226" s="7"/>
      <c r="D226" s="3"/>
      <c r="E226" s="3"/>
      <c r="F226" s="3"/>
      <c r="G226" s="3"/>
      <c r="H226" s="3"/>
      <c r="I226" s="3"/>
      <c r="J226" s="3"/>
      <c r="K226" s="3"/>
      <c r="L226" s="3"/>
      <c r="M226" s="3"/>
      <c r="N226" s="3"/>
      <c r="O226" s="3"/>
      <c r="P226" s="3"/>
      <c r="Q226" s="3"/>
      <c r="R226" s="3"/>
      <c r="S226" s="3"/>
      <c r="T226" s="4"/>
      <c r="Z226" s="4"/>
      <c r="AA226" s="4"/>
      <c r="AB226" s="4"/>
      <c r="AC226" s="4"/>
      <c r="AD226" s="4"/>
      <c r="AE226" s="4"/>
      <c r="AF226" s="4"/>
      <c r="AG226" s="4"/>
      <c r="AH226" s="4"/>
      <c r="AI226" s="4"/>
    </row>
    <row r="227" spans="1:35" ht="15.75" customHeight="1">
      <c r="A227" s="1"/>
      <c r="B227" s="3"/>
      <c r="C227" s="7"/>
      <c r="D227" s="3"/>
      <c r="E227" s="3"/>
      <c r="F227" s="3"/>
      <c r="G227" s="3"/>
      <c r="H227" s="3"/>
      <c r="I227" s="3"/>
      <c r="J227" s="3"/>
      <c r="K227" s="3"/>
      <c r="L227" s="3"/>
      <c r="M227" s="3"/>
      <c r="N227" s="3"/>
      <c r="O227" s="3"/>
      <c r="P227" s="3"/>
      <c r="Q227" s="3"/>
      <c r="R227" s="3"/>
      <c r="S227" s="3"/>
      <c r="T227" s="4"/>
      <c r="Z227" s="4"/>
      <c r="AA227" s="4"/>
      <c r="AB227" s="4"/>
      <c r="AC227" s="4"/>
      <c r="AD227" s="4"/>
      <c r="AE227" s="4"/>
      <c r="AF227" s="4"/>
      <c r="AG227" s="4"/>
      <c r="AH227" s="4"/>
      <c r="AI227" s="4"/>
    </row>
    <row r="228" spans="1:35" ht="15.75" customHeight="1">
      <c r="A228" s="1"/>
      <c r="B228" s="3"/>
      <c r="C228" s="7"/>
      <c r="D228" s="3"/>
      <c r="E228" s="3"/>
      <c r="F228" s="3"/>
      <c r="G228" s="3"/>
      <c r="H228" s="3"/>
      <c r="I228" s="3"/>
      <c r="J228" s="3"/>
      <c r="K228" s="3"/>
      <c r="L228" s="3"/>
      <c r="M228" s="3"/>
      <c r="N228" s="3"/>
      <c r="O228" s="3"/>
      <c r="P228" s="3"/>
      <c r="Q228" s="3"/>
      <c r="R228" s="3"/>
      <c r="S228" s="3"/>
      <c r="T228" s="4"/>
      <c r="Z228" s="4"/>
      <c r="AA228" s="4"/>
      <c r="AB228" s="4"/>
      <c r="AC228" s="4"/>
      <c r="AD228" s="4"/>
      <c r="AE228" s="4"/>
      <c r="AF228" s="4"/>
      <c r="AG228" s="4"/>
      <c r="AH228" s="4"/>
      <c r="AI228" s="4"/>
    </row>
    <row r="229" spans="1:35" ht="15.75" customHeight="1">
      <c r="A229" s="1"/>
      <c r="B229" s="3"/>
      <c r="C229" s="7"/>
      <c r="D229" s="3"/>
      <c r="E229" s="3"/>
      <c r="F229" s="3"/>
      <c r="G229" s="3"/>
      <c r="H229" s="3"/>
      <c r="I229" s="3"/>
      <c r="J229" s="3"/>
      <c r="K229" s="3"/>
      <c r="L229" s="3"/>
      <c r="M229" s="3"/>
      <c r="N229" s="3"/>
      <c r="O229" s="3"/>
      <c r="P229" s="3"/>
      <c r="Q229" s="3"/>
      <c r="R229" s="3"/>
      <c r="S229" s="3"/>
      <c r="T229" s="4"/>
      <c r="Z229" s="4"/>
      <c r="AA229" s="4"/>
      <c r="AB229" s="4"/>
      <c r="AC229" s="4"/>
      <c r="AD229" s="4"/>
      <c r="AE229" s="4"/>
      <c r="AF229" s="4"/>
      <c r="AG229" s="4"/>
      <c r="AH229" s="4"/>
      <c r="AI229" s="4"/>
    </row>
    <row r="230" spans="1:35" ht="15.75" customHeight="1">
      <c r="A230" s="1"/>
      <c r="B230" s="3"/>
      <c r="C230" s="7"/>
      <c r="D230" s="3"/>
      <c r="E230" s="3"/>
      <c r="F230" s="3"/>
      <c r="G230" s="3"/>
      <c r="H230" s="3"/>
      <c r="I230" s="3"/>
      <c r="J230" s="3"/>
      <c r="K230" s="3"/>
      <c r="L230" s="3"/>
      <c r="M230" s="3"/>
      <c r="N230" s="3"/>
      <c r="O230" s="3"/>
      <c r="P230" s="3"/>
      <c r="Q230" s="3"/>
      <c r="R230" s="3"/>
      <c r="S230" s="3"/>
      <c r="T230" s="4"/>
      <c r="Z230" s="4"/>
      <c r="AA230" s="4"/>
      <c r="AB230" s="4"/>
      <c r="AC230" s="4"/>
      <c r="AD230" s="4"/>
      <c r="AE230" s="4"/>
      <c r="AF230" s="4"/>
      <c r="AG230" s="4"/>
      <c r="AH230" s="4"/>
      <c r="AI230" s="4"/>
    </row>
    <row r="231" spans="1:35" ht="15.75" customHeight="1">
      <c r="A231" s="1"/>
      <c r="B231" s="3"/>
      <c r="C231" s="7"/>
      <c r="D231" s="3"/>
      <c r="E231" s="3"/>
      <c r="F231" s="3"/>
      <c r="G231" s="3"/>
      <c r="H231" s="3"/>
      <c r="I231" s="3"/>
      <c r="J231" s="3"/>
      <c r="K231" s="3"/>
      <c r="L231" s="3"/>
      <c r="M231" s="3"/>
      <c r="N231" s="3"/>
      <c r="O231" s="3"/>
      <c r="P231" s="3"/>
      <c r="Q231" s="3"/>
      <c r="R231" s="3"/>
      <c r="S231" s="3"/>
      <c r="T231" s="4"/>
      <c r="Z231" s="4"/>
      <c r="AA231" s="4"/>
      <c r="AB231" s="4"/>
      <c r="AC231" s="4"/>
      <c r="AD231" s="4"/>
      <c r="AE231" s="4"/>
      <c r="AF231" s="4"/>
      <c r="AG231" s="4"/>
      <c r="AH231" s="4"/>
      <c r="AI231" s="4"/>
    </row>
    <row r="232" spans="1:35" ht="15.75" customHeight="1">
      <c r="A232" s="1"/>
      <c r="B232" s="3"/>
      <c r="C232" s="7"/>
      <c r="D232" s="3"/>
      <c r="E232" s="3"/>
      <c r="F232" s="3"/>
      <c r="G232" s="3"/>
      <c r="H232" s="3"/>
      <c r="I232" s="3"/>
      <c r="J232" s="3"/>
      <c r="K232" s="3"/>
      <c r="L232" s="3"/>
      <c r="M232" s="3"/>
      <c r="N232" s="3"/>
      <c r="O232" s="3"/>
      <c r="P232" s="3"/>
      <c r="Q232" s="3"/>
      <c r="R232" s="3"/>
      <c r="S232" s="3"/>
      <c r="T232" s="4"/>
      <c r="Z232" s="4"/>
      <c r="AA232" s="4"/>
      <c r="AB232" s="4"/>
      <c r="AC232" s="4"/>
      <c r="AD232" s="4"/>
      <c r="AE232" s="4"/>
      <c r="AF232" s="4"/>
      <c r="AG232" s="4"/>
      <c r="AH232" s="4"/>
      <c r="AI232" s="4"/>
    </row>
    <row r="233" spans="1:35" ht="15.75" customHeight="1">
      <c r="A233" s="1"/>
      <c r="B233" s="3"/>
      <c r="C233" s="7"/>
      <c r="D233" s="3"/>
      <c r="E233" s="3"/>
      <c r="F233" s="3"/>
      <c r="G233" s="3"/>
      <c r="H233" s="3"/>
      <c r="I233" s="3"/>
      <c r="J233" s="3"/>
      <c r="K233" s="3"/>
      <c r="L233" s="3"/>
      <c r="M233" s="3"/>
      <c r="N233" s="3"/>
      <c r="O233" s="3"/>
      <c r="P233" s="3"/>
      <c r="Q233" s="3"/>
      <c r="R233" s="3"/>
      <c r="S233" s="3"/>
      <c r="T233" s="4"/>
      <c r="Z233" s="4"/>
      <c r="AA233" s="4"/>
      <c r="AB233" s="4"/>
      <c r="AC233" s="4"/>
      <c r="AD233" s="4"/>
      <c r="AE233" s="4"/>
      <c r="AF233" s="4"/>
      <c r="AG233" s="4"/>
      <c r="AH233" s="4"/>
      <c r="AI233" s="4"/>
    </row>
    <row r="234" spans="1:35" ht="15.75" customHeight="1">
      <c r="A234" s="1"/>
      <c r="B234" s="3"/>
      <c r="C234" s="7"/>
      <c r="D234" s="3"/>
      <c r="E234" s="3"/>
      <c r="F234" s="3"/>
      <c r="G234" s="3"/>
      <c r="H234" s="3"/>
      <c r="I234" s="3"/>
      <c r="J234" s="3"/>
      <c r="K234" s="3"/>
      <c r="L234" s="3"/>
      <c r="M234" s="3"/>
      <c r="N234" s="3"/>
      <c r="O234" s="3"/>
      <c r="P234" s="3"/>
      <c r="Q234" s="3"/>
      <c r="R234" s="3"/>
      <c r="S234" s="3"/>
      <c r="T234" s="4"/>
      <c r="Z234" s="4"/>
      <c r="AA234" s="4"/>
      <c r="AB234" s="4"/>
      <c r="AC234" s="4"/>
      <c r="AD234" s="4"/>
      <c r="AE234" s="4"/>
      <c r="AF234" s="4"/>
      <c r="AG234" s="4"/>
      <c r="AH234" s="4"/>
      <c r="AI234" s="4"/>
    </row>
    <row r="235" spans="1:35" ht="15.75" customHeight="1">
      <c r="A235" s="1"/>
      <c r="B235" s="3"/>
      <c r="C235" s="7"/>
      <c r="D235" s="3"/>
      <c r="E235" s="3"/>
      <c r="F235" s="3"/>
      <c r="G235" s="3"/>
      <c r="H235" s="3"/>
      <c r="I235" s="3"/>
      <c r="J235" s="3"/>
      <c r="K235" s="3"/>
      <c r="L235" s="3"/>
      <c r="M235" s="3"/>
      <c r="N235" s="3"/>
      <c r="O235" s="3"/>
      <c r="P235" s="3"/>
      <c r="Q235" s="3"/>
      <c r="R235" s="3"/>
      <c r="S235" s="3"/>
      <c r="T235" s="4"/>
      <c r="Z235" s="4"/>
      <c r="AA235" s="4"/>
      <c r="AB235" s="4"/>
      <c r="AC235" s="4"/>
      <c r="AD235" s="4"/>
      <c r="AE235" s="4"/>
      <c r="AF235" s="4"/>
      <c r="AG235" s="4"/>
      <c r="AH235" s="4"/>
      <c r="AI235" s="4"/>
    </row>
    <row r="236" spans="1:35" ht="15.75" customHeight="1">
      <c r="A236" s="1"/>
      <c r="B236" s="3"/>
      <c r="C236" s="7"/>
      <c r="D236" s="3"/>
      <c r="E236" s="3"/>
      <c r="F236" s="3"/>
      <c r="G236" s="3"/>
      <c r="H236" s="3"/>
      <c r="I236" s="3"/>
      <c r="J236" s="3"/>
      <c r="K236" s="3"/>
      <c r="L236" s="3"/>
      <c r="M236" s="3"/>
      <c r="N236" s="3"/>
      <c r="O236" s="3"/>
      <c r="P236" s="3"/>
      <c r="Q236" s="3"/>
      <c r="R236" s="3"/>
      <c r="S236" s="3"/>
      <c r="T236" s="4"/>
      <c r="Z236" s="4"/>
      <c r="AA236" s="4"/>
      <c r="AB236" s="4"/>
      <c r="AC236" s="4"/>
      <c r="AD236" s="4"/>
      <c r="AE236" s="4"/>
      <c r="AF236" s="4"/>
      <c r="AG236" s="4"/>
      <c r="AH236" s="4"/>
      <c r="AI236" s="4"/>
    </row>
    <row r="237" spans="1:35" ht="15.75" customHeight="1">
      <c r="A237" s="1"/>
      <c r="B237" s="3"/>
      <c r="C237" s="7"/>
      <c r="D237" s="3"/>
      <c r="E237" s="3"/>
      <c r="F237" s="3"/>
      <c r="G237" s="3"/>
      <c r="H237" s="3"/>
      <c r="I237" s="3"/>
      <c r="J237" s="3"/>
      <c r="K237" s="3"/>
      <c r="L237" s="3"/>
      <c r="M237" s="3"/>
      <c r="N237" s="3"/>
      <c r="O237" s="3"/>
      <c r="P237" s="3"/>
      <c r="Q237" s="3"/>
      <c r="R237" s="3"/>
      <c r="S237" s="3"/>
      <c r="T237" s="4"/>
      <c r="Z237" s="4"/>
      <c r="AA237" s="4"/>
      <c r="AB237" s="4"/>
      <c r="AC237" s="4"/>
      <c r="AD237" s="4"/>
      <c r="AE237" s="4"/>
      <c r="AF237" s="4"/>
      <c r="AG237" s="4"/>
      <c r="AH237" s="4"/>
      <c r="AI237" s="4"/>
    </row>
    <row r="238" spans="1:35" ht="15.75" customHeight="1">
      <c r="A238" s="1"/>
      <c r="B238" s="3"/>
      <c r="C238" s="7"/>
      <c r="D238" s="3"/>
      <c r="E238" s="3"/>
      <c r="F238" s="3"/>
      <c r="G238" s="3"/>
      <c r="H238" s="3"/>
      <c r="I238" s="3"/>
      <c r="J238" s="3"/>
      <c r="K238" s="3"/>
      <c r="L238" s="3"/>
      <c r="M238" s="3"/>
      <c r="N238" s="3"/>
      <c r="O238" s="3"/>
      <c r="P238" s="3"/>
      <c r="Q238" s="3"/>
      <c r="R238" s="3"/>
      <c r="S238" s="3"/>
      <c r="T238" s="4"/>
      <c r="Z238" s="4"/>
      <c r="AA238" s="4"/>
      <c r="AB238" s="4"/>
      <c r="AC238" s="4"/>
      <c r="AD238" s="4"/>
      <c r="AE238" s="4"/>
      <c r="AF238" s="4"/>
      <c r="AG238" s="4"/>
      <c r="AH238" s="4"/>
      <c r="AI238" s="4"/>
    </row>
    <row r="239" spans="1:35" ht="15.75" customHeight="1">
      <c r="A239" s="1"/>
      <c r="B239" s="3"/>
      <c r="C239" s="7"/>
      <c r="D239" s="3"/>
      <c r="E239" s="3"/>
      <c r="F239" s="3"/>
      <c r="G239" s="3"/>
      <c r="H239" s="3"/>
      <c r="I239" s="3"/>
      <c r="J239" s="3"/>
      <c r="K239" s="3"/>
      <c r="L239" s="3"/>
      <c r="M239" s="3"/>
      <c r="N239" s="3"/>
      <c r="O239" s="3"/>
      <c r="P239" s="3"/>
      <c r="Q239" s="3"/>
      <c r="R239" s="3"/>
      <c r="S239" s="3"/>
      <c r="T239" s="4"/>
      <c r="Z239" s="4"/>
      <c r="AA239" s="4"/>
      <c r="AB239" s="4"/>
      <c r="AC239" s="4"/>
      <c r="AD239" s="4"/>
      <c r="AE239" s="4"/>
      <c r="AF239" s="4"/>
      <c r="AG239" s="4"/>
      <c r="AH239" s="4"/>
      <c r="AI239" s="4"/>
    </row>
    <row r="240" spans="1:35" ht="15.75" customHeight="1">
      <c r="A240" s="1"/>
      <c r="B240" s="3"/>
      <c r="C240" s="7"/>
      <c r="D240" s="3"/>
      <c r="E240" s="3"/>
      <c r="F240" s="3"/>
      <c r="G240" s="3"/>
      <c r="H240" s="3"/>
      <c r="I240" s="3"/>
      <c r="J240" s="3"/>
      <c r="K240" s="3"/>
      <c r="L240" s="3"/>
      <c r="M240" s="3"/>
      <c r="N240" s="3"/>
      <c r="O240" s="3"/>
      <c r="P240" s="3"/>
      <c r="Q240" s="3"/>
      <c r="R240" s="3"/>
      <c r="S240" s="3"/>
      <c r="T240" s="4"/>
      <c r="Z240" s="4"/>
      <c r="AA240" s="4"/>
      <c r="AB240" s="4"/>
      <c r="AC240" s="4"/>
      <c r="AD240" s="4"/>
      <c r="AE240" s="4"/>
      <c r="AF240" s="4"/>
      <c r="AG240" s="4"/>
      <c r="AH240" s="4"/>
      <c r="AI240" s="4"/>
    </row>
    <row r="241" spans="1:35" ht="15.75" customHeight="1">
      <c r="A241" s="1"/>
      <c r="B241" s="3"/>
      <c r="C241" s="7"/>
      <c r="D241" s="3"/>
      <c r="E241" s="3"/>
      <c r="F241" s="3"/>
      <c r="G241" s="3"/>
      <c r="H241" s="3"/>
      <c r="I241" s="3"/>
      <c r="J241" s="3"/>
      <c r="K241" s="3"/>
      <c r="L241" s="3"/>
      <c r="M241" s="3"/>
      <c r="N241" s="3"/>
      <c r="O241" s="3"/>
      <c r="P241" s="3"/>
      <c r="Q241" s="3"/>
      <c r="R241" s="3"/>
      <c r="S241" s="3"/>
      <c r="T241" s="4"/>
      <c r="Z241" s="4"/>
      <c r="AA241" s="4"/>
      <c r="AB241" s="4"/>
      <c r="AC241" s="4"/>
      <c r="AD241" s="4"/>
      <c r="AE241" s="4"/>
      <c r="AF241" s="4"/>
      <c r="AG241" s="4"/>
      <c r="AH241" s="4"/>
      <c r="AI241" s="4"/>
    </row>
    <row r="242" spans="1:35" ht="15.75" customHeight="1">
      <c r="A242" s="1"/>
      <c r="B242" s="3"/>
      <c r="C242" s="7"/>
      <c r="D242" s="3"/>
      <c r="E242" s="3"/>
      <c r="F242" s="3"/>
      <c r="G242" s="3"/>
      <c r="H242" s="3"/>
      <c r="I242" s="3"/>
      <c r="J242" s="3"/>
      <c r="K242" s="3"/>
      <c r="L242" s="3"/>
      <c r="M242" s="3"/>
      <c r="N242" s="3"/>
      <c r="O242" s="3"/>
      <c r="P242" s="3"/>
      <c r="Q242" s="3"/>
      <c r="R242" s="3"/>
      <c r="S242" s="3"/>
      <c r="T242" s="4"/>
      <c r="Z242" s="4"/>
      <c r="AA242" s="4"/>
      <c r="AB242" s="4"/>
      <c r="AC242" s="4"/>
      <c r="AD242" s="4"/>
      <c r="AE242" s="4"/>
      <c r="AF242" s="4"/>
      <c r="AG242" s="4"/>
      <c r="AH242" s="4"/>
      <c r="AI242" s="4"/>
    </row>
    <row r="243" spans="1:35" ht="15.75" customHeight="1">
      <c r="A243" s="1"/>
      <c r="B243" s="3"/>
      <c r="C243" s="7"/>
      <c r="D243" s="3"/>
      <c r="E243" s="3"/>
      <c r="F243" s="3"/>
      <c r="G243" s="3"/>
      <c r="H243" s="3"/>
      <c r="I243" s="3"/>
      <c r="J243" s="3"/>
      <c r="K243" s="3"/>
      <c r="L243" s="3"/>
      <c r="M243" s="3"/>
      <c r="N243" s="3"/>
      <c r="O243" s="3"/>
      <c r="P243" s="3"/>
      <c r="Q243" s="3"/>
      <c r="R243" s="3"/>
      <c r="S243" s="3"/>
      <c r="T243" s="4"/>
      <c r="Z243" s="4"/>
      <c r="AA243" s="4"/>
      <c r="AB243" s="4"/>
      <c r="AC243" s="4"/>
      <c r="AD243" s="4"/>
      <c r="AE243" s="4"/>
      <c r="AF243" s="4"/>
      <c r="AG243" s="4"/>
      <c r="AH243" s="4"/>
      <c r="AI243" s="4"/>
    </row>
    <row r="244" spans="1:35" ht="15.75" customHeight="1">
      <c r="A244" s="1"/>
      <c r="B244" s="3"/>
      <c r="C244" s="7"/>
      <c r="D244" s="3"/>
      <c r="E244" s="3"/>
      <c r="F244" s="3"/>
      <c r="G244" s="3"/>
      <c r="H244" s="3"/>
      <c r="I244" s="3"/>
      <c r="J244" s="3"/>
      <c r="K244" s="3"/>
      <c r="L244" s="3"/>
      <c r="M244" s="3"/>
      <c r="N244" s="3"/>
      <c r="O244" s="3"/>
      <c r="P244" s="3"/>
      <c r="Q244" s="3"/>
      <c r="R244" s="3"/>
      <c r="S244" s="3"/>
      <c r="T244" s="4"/>
      <c r="Z244" s="4"/>
      <c r="AA244" s="4"/>
      <c r="AB244" s="4"/>
      <c r="AC244" s="4"/>
      <c r="AD244" s="4"/>
      <c r="AE244" s="4"/>
      <c r="AF244" s="4"/>
      <c r="AG244" s="4"/>
      <c r="AH244" s="4"/>
      <c r="AI244" s="4"/>
    </row>
    <row r="245" spans="1:35" ht="15.75" customHeight="1">
      <c r="A245" s="1"/>
      <c r="B245" s="3"/>
      <c r="C245" s="7"/>
      <c r="D245" s="3"/>
      <c r="E245" s="3"/>
      <c r="F245" s="3"/>
      <c r="G245" s="3"/>
      <c r="H245" s="3"/>
      <c r="I245" s="3"/>
      <c r="J245" s="3"/>
      <c r="K245" s="3"/>
      <c r="L245" s="3"/>
      <c r="M245" s="3"/>
      <c r="N245" s="3"/>
      <c r="O245" s="3"/>
      <c r="P245" s="3"/>
      <c r="Q245" s="3"/>
      <c r="R245" s="3"/>
      <c r="S245" s="3"/>
      <c r="T245" s="4"/>
      <c r="Z245" s="4"/>
      <c r="AA245" s="4"/>
      <c r="AB245" s="4"/>
      <c r="AC245" s="4"/>
      <c r="AD245" s="4"/>
      <c r="AE245" s="4"/>
      <c r="AF245" s="4"/>
      <c r="AG245" s="4"/>
      <c r="AH245" s="4"/>
      <c r="AI245" s="4"/>
    </row>
    <row r="246" spans="1:35" ht="15.75" customHeight="1">
      <c r="A246" s="1"/>
      <c r="B246" s="3"/>
      <c r="C246" s="7"/>
      <c r="D246" s="3"/>
      <c r="E246" s="3"/>
      <c r="F246" s="3"/>
      <c r="G246" s="3"/>
      <c r="H246" s="3"/>
      <c r="I246" s="3"/>
      <c r="J246" s="3"/>
      <c r="K246" s="3"/>
      <c r="L246" s="3"/>
      <c r="M246" s="3"/>
      <c r="N246" s="3"/>
      <c r="O246" s="3"/>
      <c r="P246" s="3"/>
      <c r="Q246" s="3"/>
      <c r="R246" s="3"/>
      <c r="S246" s="3"/>
      <c r="T246" s="4"/>
      <c r="Z246" s="4"/>
      <c r="AA246" s="4"/>
      <c r="AB246" s="4"/>
      <c r="AC246" s="4"/>
      <c r="AD246" s="4"/>
      <c r="AE246" s="4"/>
      <c r="AF246" s="4"/>
      <c r="AG246" s="4"/>
      <c r="AH246" s="4"/>
      <c r="AI246" s="4"/>
    </row>
    <row r="247" spans="1:35" ht="15.75" customHeight="1">
      <c r="A247" s="1"/>
      <c r="B247" s="3"/>
      <c r="C247" s="7"/>
      <c r="D247" s="3"/>
      <c r="E247" s="3"/>
      <c r="F247" s="3"/>
      <c r="G247" s="3"/>
      <c r="H247" s="3"/>
      <c r="I247" s="3"/>
      <c r="J247" s="3"/>
      <c r="K247" s="3"/>
      <c r="L247" s="3"/>
      <c r="M247" s="3"/>
      <c r="N247" s="3"/>
      <c r="O247" s="3"/>
      <c r="P247" s="3"/>
      <c r="Q247" s="3"/>
      <c r="R247" s="3"/>
      <c r="S247" s="3"/>
      <c r="T247" s="4"/>
      <c r="Z247" s="4"/>
      <c r="AA247" s="4"/>
      <c r="AB247" s="4"/>
      <c r="AC247" s="4"/>
      <c r="AD247" s="4"/>
      <c r="AE247" s="4"/>
      <c r="AF247" s="4"/>
      <c r="AG247" s="4"/>
      <c r="AH247" s="4"/>
      <c r="AI247" s="4"/>
    </row>
    <row r="248" spans="1:35" ht="15.75" customHeight="1">
      <c r="A248" s="1"/>
      <c r="B248" s="3"/>
      <c r="C248" s="7"/>
      <c r="D248" s="3"/>
      <c r="E248" s="3"/>
      <c r="F248" s="3"/>
      <c r="G248" s="3"/>
      <c r="H248" s="3"/>
      <c r="I248" s="3"/>
      <c r="J248" s="3"/>
      <c r="K248" s="3"/>
      <c r="L248" s="3"/>
      <c r="M248" s="3"/>
      <c r="N248" s="3"/>
      <c r="O248" s="3"/>
      <c r="P248" s="3"/>
      <c r="Q248" s="3"/>
      <c r="R248" s="3"/>
      <c r="S248" s="3"/>
      <c r="T248" s="4"/>
      <c r="Z248" s="4"/>
      <c r="AA248" s="4"/>
      <c r="AB248" s="4"/>
      <c r="AC248" s="4"/>
      <c r="AD248" s="4"/>
      <c r="AE248" s="4"/>
      <c r="AF248" s="4"/>
      <c r="AG248" s="4"/>
      <c r="AH248" s="4"/>
      <c r="AI248" s="4"/>
    </row>
    <row r="249" spans="1:35" ht="15.75" customHeight="1">
      <c r="A249" s="1"/>
      <c r="B249" s="3"/>
      <c r="C249" s="7"/>
      <c r="D249" s="3"/>
      <c r="E249" s="3"/>
      <c r="F249" s="3"/>
      <c r="G249" s="3"/>
      <c r="H249" s="3"/>
      <c r="I249" s="3"/>
      <c r="J249" s="3"/>
      <c r="K249" s="3"/>
      <c r="L249" s="3"/>
      <c r="M249" s="3"/>
      <c r="N249" s="3"/>
      <c r="O249" s="3"/>
      <c r="P249" s="3"/>
      <c r="Q249" s="3"/>
      <c r="R249" s="3"/>
      <c r="S249" s="3"/>
      <c r="T249" s="4"/>
      <c r="Z249" s="4"/>
      <c r="AA249" s="4"/>
      <c r="AB249" s="4"/>
      <c r="AC249" s="4"/>
      <c r="AD249" s="4"/>
      <c r="AE249" s="4"/>
      <c r="AF249" s="4"/>
      <c r="AG249" s="4"/>
      <c r="AH249" s="4"/>
      <c r="AI249" s="4"/>
    </row>
    <row r="250" spans="1:35" ht="15.75" customHeight="1">
      <c r="A250" s="1"/>
      <c r="B250" s="3"/>
      <c r="C250" s="7"/>
      <c r="D250" s="3"/>
      <c r="E250" s="3"/>
      <c r="F250" s="3"/>
      <c r="G250" s="3"/>
      <c r="H250" s="3"/>
      <c r="I250" s="3"/>
      <c r="J250" s="3"/>
      <c r="K250" s="3"/>
      <c r="L250" s="3"/>
      <c r="M250" s="3"/>
      <c r="N250" s="3"/>
      <c r="O250" s="3"/>
      <c r="P250" s="3"/>
      <c r="Q250" s="3"/>
      <c r="R250" s="3"/>
      <c r="S250" s="3"/>
      <c r="T250" s="4"/>
      <c r="Z250" s="4"/>
      <c r="AA250" s="4"/>
      <c r="AB250" s="4"/>
      <c r="AC250" s="4"/>
      <c r="AD250" s="4"/>
      <c r="AE250" s="4"/>
      <c r="AF250" s="4"/>
      <c r="AG250" s="4"/>
      <c r="AH250" s="4"/>
      <c r="AI250" s="4"/>
    </row>
    <row r="251" spans="1:35" ht="15.75" customHeight="1">
      <c r="A251" s="1"/>
      <c r="B251" s="3"/>
      <c r="C251" s="7"/>
      <c r="D251" s="3"/>
      <c r="E251" s="3"/>
      <c r="F251" s="3"/>
      <c r="G251" s="3"/>
      <c r="H251" s="3"/>
      <c r="I251" s="3"/>
      <c r="J251" s="3"/>
      <c r="K251" s="3"/>
      <c r="L251" s="3"/>
      <c r="M251" s="3"/>
      <c r="N251" s="3"/>
      <c r="O251" s="3"/>
      <c r="P251" s="3"/>
      <c r="Q251" s="3"/>
      <c r="R251" s="3"/>
      <c r="S251" s="3"/>
      <c r="T251" s="4"/>
      <c r="Z251" s="4"/>
      <c r="AA251" s="4"/>
      <c r="AB251" s="4"/>
      <c r="AC251" s="4"/>
      <c r="AD251" s="4"/>
      <c r="AE251" s="4"/>
      <c r="AF251" s="4"/>
      <c r="AG251" s="4"/>
      <c r="AH251" s="4"/>
      <c r="AI251" s="4"/>
    </row>
    <row r="252" spans="1:35" ht="15.75" customHeight="1">
      <c r="A252" s="1"/>
      <c r="B252" s="3"/>
      <c r="C252" s="7"/>
      <c r="D252" s="3"/>
      <c r="E252" s="3"/>
      <c r="F252" s="3"/>
      <c r="G252" s="3"/>
      <c r="H252" s="3"/>
      <c r="I252" s="3"/>
      <c r="J252" s="3"/>
      <c r="K252" s="3"/>
      <c r="L252" s="3"/>
      <c r="M252" s="3"/>
      <c r="N252" s="3"/>
      <c r="O252" s="3"/>
      <c r="P252" s="3"/>
      <c r="Q252" s="3"/>
      <c r="R252" s="3"/>
      <c r="S252" s="3"/>
      <c r="T252" s="4"/>
      <c r="Z252" s="4"/>
      <c r="AA252" s="4"/>
      <c r="AB252" s="4"/>
      <c r="AC252" s="4"/>
      <c r="AD252" s="4"/>
      <c r="AE252" s="4"/>
      <c r="AF252" s="4"/>
      <c r="AG252" s="4"/>
      <c r="AH252" s="4"/>
      <c r="AI252" s="4"/>
    </row>
    <row r="253" spans="1:35" ht="15.75" customHeight="1">
      <c r="A253" s="1"/>
      <c r="B253" s="3"/>
      <c r="C253" s="7"/>
      <c r="D253" s="3"/>
      <c r="E253" s="3"/>
      <c r="F253" s="3"/>
      <c r="G253" s="3"/>
      <c r="H253" s="3"/>
      <c r="I253" s="3"/>
      <c r="J253" s="3"/>
      <c r="K253" s="3"/>
      <c r="L253" s="3"/>
      <c r="M253" s="3"/>
      <c r="N253" s="3"/>
      <c r="O253" s="3"/>
      <c r="P253" s="3"/>
      <c r="Q253" s="3"/>
      <c r="R253" s="3"/>
      <c r="S253" s="3"/>
      <c r="T253" s="4"/>
      <c r="Z253" s="4"/>
      <c r="AA253" s="4"/>
      <c r="AB253" s="4"/>
      <c r="AC253" s="4"/>
      <c r="AD253" s="4"/>
      <c r="AE253" s="4"/>
      <c r="AF253" s="4"/>
      <c r="AG253" s="4"/>
      <c r="AH253" s="4"/>
      <c r="AI253" s="4"/>
    </row>
    <row r="254" spans="1:35" ht="15.75" customHeight="1">
      <c r="A254" s="1"/>
      <c r="B254" s="3"/>
      <c r="C254" s="7"/>
      <c r="D254" s="3"/>
      <c r="E254" s="3"/>
      <c r="F254" s="3"/>
      <c r="G254" s="3"/>
      <c r="H254" s="3"/>
      <c r="I254" s="3"/>
      <c r="J254" s="3"/>
      <c r="K254" s="3"/>
      <c r="L254" s="3"/>
      <c r="M254" s="3"/>
      <c r="N254" s="3"/>
      <c r="O254" s="3"/>
      <c r="P254" s="3"/>
      <c r="Q254" s="3"/>
      <c r="R254" s="3"/>
      <c r="S254" s="3"/>
      <c r="T254" s="4"/>
      <c r="Z254" s="4"/>
      <c r="AA254" s="4"/>
      <c r="AB254" s="4"/>
      <c r="AC254" s="4"/>
      <c r="AD254" s="4"/>
      <c r="AE254" s="4"/>
      <c r="AF254" s="4"/>
      <c r="AG254" s="4"/>
      <c r="AH254" s="4"/>
      <c r="AI254" s="4"/>
    </row>
    <row r="255" spans="1:35" ht="15.75" customHeight="1">
      <c r="A255" s="1"/>
      <c r="B255" s="3"/>
      <c r="C255" s="7"/>
      <c r="D255" s="3"/>
      <c r="E255" s="3"/>
      <c r="F255" s="3"/>
      <c r="G255" s="3"/>
      <c r="H255" s="3"/>
      <c r="I255" s="3"/>
      <c r="J255" s="3"/>
      <c r="K255" s="3"/>
      <c r="L255" s="3"/>
      <c r="M255" s="3"/>
      <c r="N255" s="3"/>
      <c r="O255" s="3"/>
      <c r="P255" s="3"/>
      <c r="Q255" s="3"/>
      <c r="R255" s="3"/>
      <c r="S255" s="3"/>
      <c r="T255" s="4"/>
      <c r="Z255" s="4"/>
      <c r="AA255" s="4"/>
      <c r="AB255" s="4"/>
      <c r="AC255" s="4"/>
      <c r="AD255" s="4"/>
      <c r="AE255" s="4"/>
      <c r="AF255" s="4"/>
      <c r="AG255" s="4"/>
      <c r="AH255" s="4"/>
      <c r="AI255" s="4"/>
    </row>
    <row r="256" spans="1:35" ht="15.75" customHeight="1">
      <c r="A256" s="1"/>
      <c r="B256" s="3"/>
      <c r="C256" s="7"/>
      <c r="D256" s="3"/>
      <c r="E256" s="3"/>
      <c r="F256" s="3"/>
      <c r="G256" s="3"/>
      <c r="H256" s="3"/>
      <c r="I256" s="3"/>
      <c r="J256" s="3"/>
      <c r="K256" s="3"/>
      <c r="L256" s="3"/>
      <c r="M256" s="3"/>
      <c r="N256" s="3"/>
      <c r="O256" s="3"/>
      <c r="P256" s="3"/>
      <c r="Q256" s="3"/>
      <c r="R256" s="3"/>
      <c r="S256" s="3"/>
      <c r="T256" s="4"/>
      <c r="Z256" s="4"/>
      <c r="AA256" s="4"/>
      <c r="AB256" s="4"/>
      <c r="AC256" s="4"/>
      <c r="AD256" s="4"/>
      <c r="AE256" s="4"/>
      <c r="AF256" s="4"/>
      <c r="AG256" s="4"/>
      <c r="AH256" s="4"/>
      <c r="AI256" s="4"/>
    </row>
    <row r="257" spans="1:35" ht="15.75" customHeight="1">
      <c r="A257" s="1"/>
      <c r="B257" s="3"/>
      <c r="C257" s="7"/>
      <c r="D257" s="3"/>
      <c r="E257" s="3"/>
      <c r="F257" s="3"/>
      <c r="G257" s="3"/>
      <c r="H257" s="3"/>
      <c r="I257" s="3"/>
      <c r="J257" s="3"/>
      <c r="K257" s="3"/>
      <c r="L257" s="3"/>
      <c r="M257" s="3"/>
      <c r="N257" s="3"/>
      <c r="O257" s="3"/>
      <c r="P257" s="3"/>
      <c r="Q257" s="3"/>
      <c r="R257" s="3"/>
      <c r="S257" s="3"/>
      <c r="T257" s="4"/>
      <c r="Z257" s="4"/>
      <c r="AA257" s="4"/>
      <c r="AB257" s="4"/>
      <c r="AC257" s="4"/>
      <c r="AD257" s="4"/>
      <c r="AE257" s="4"/>
      <c r="AF257" s="4"/>
      <c r="AG257" s="4"/>
      <c r="AH257" s="4"/>
      <c r="AI257" s="4"/>
    </row>
    <row r="258" spans="1:35" ht="15.75" customHeight="1">
      <c r="A258" s="1"/>
      <c r="B258" s="3"/>
      <c r="C258" s="7"/>
      <c r="D258" s="3"/>
      <c r="E258" s="3"/>
      <c r="F258" s="3"/>
      <c r="G258" s="3"/>
      <c r="H258" s="3"/>
      <c r="I258" s="3"/>
      <c r="J258" s="3"/>
      <c r="K258" s="3"/>
      <c r="L258" s="3"/>
      <c r="M258" s="3"/>
      <c r="N258" s="3"/>
      <c r="O258" s="3"/>
      <c r="P258" s="3"/>
      <c r="Q258" s="3"/>
      <c r="R258" s="3"/>
      <c r="S258" s="3"/>
      <c r="T258" s="4"/>
      <c r="Z258" s="4"/>
      <c r="AA258" s="4"/>
      <c r="AB258" s="4"/>
      <c r="AC258" s="4"/>
      <c r="AD258" s="4"/>
      <c r="AE258" s="4"/>
      <c r="AF258" s="4"/>
      <c r="AG258" s="4"/>
      <c r="AH258" s="4"/>
      <c r="AI258" s="4"/>
    </row>
    <row r="259" spans="1:35" ht="15.75" customHeight="1">
      <c r="A259" s="1"/>
      <c r="B259" s="3"/>
      <c r="C259" s="7"/>
      <c r="D259" s="3"/>
      <c r="E259" s="3"/>
      <c r="F259" s="3"/>
      <c r="G259" s="3"/>
      <c r="H259" s="3"/>
      <c r="I259" s="3"/>
      <c r="J259" s="3"/>
      <c r="K259" s="3"/>
      <c r="L259" s="3"/>
      <c r="M259" s="3"/>
      <c r="N259" s="3"/>
      <c r="O259" s="3"/>
      <c r="P259" s="3"/>
      <c r="Q259" s="3"/>
      <c r="R259" s="3"/>
      <c r="S259" s="3"/>
      <c r="T259" s="4"/>
      <c r="Z259" s="4"/>
      <c r="AA259" s="4"/>
      <c r="AB259" s="4"/>
      <c r="AC259" s="4"/>
      <c r="AD259" s="4"/>
      <c r="AE259" s="4"/>
      <c r="AF259" s="4"/>
      <c r="AG259" s="4"/>
      <c r="AH259" s="4"/>
      <c r="AI259" s="4"/>
    </row>
    <row r="260" spans="1:35" ht="15.75" customHeight="1">
      <c r="A260" s="1"/>
      <c r="B260" s="3"/>
      <c r="C260" s="7"/>
      <c r="D260" s="3"/>
      <c r="E260" s="3"/>
      <c r="F260" s="3"/>
      <c r="G260" s="3"/>
      <c r="H260" s="3"/>
      <c r="I260" s="3"/>
      <c r="J260" s="3"/>
      <c r="K260" s="3"/>
      <c r="L260" s="3"/>
      <c r="M260" s="3"/>
      <c r="N260" s="3"/>
      <c r="O260" s="3"/>
      <c r="P260" s="3"/>
      <c r="Q260" s="3"/>
      <c r="R260" s="3"/>
      <c r="S260" s="3"/>
      <c r="T260" s="4"/>
      <c r="Z260" s="4"/>
      <c r="AA260" s="4"/>
      <c r="AB260" s="4"/>
      <c r="AC260" s="4"/>
      <c r="AD260" s="4"/>
      <c r="AE260" s="4"/>
      <c r="AF260" s="4"/>
      <c r="AG260" s="4"/>
      <c r="AH260" s="4"/>
      <c r="AI260" s="4"/>
    </row>
    <row r="261" spans="1:35" ht="15.75" customHeight="1">
      <c r="A261" s="1"/>
      <c r="B261" s="3"/>
      <c r="C261" s="7"/>
      <c r="D261" s="3"/>
      <c r="E261" s="3"/>
      <c r="F261" s="3"/>
      <c r="G261" s="3"/>
      <c r="H261" s="3"/>
      <c r="I261" s="3"/>
      <c r="J261" s="3"/>
      <c r="K261" s="3"/>
      <c r="L261" s="3"/>
      <c r="M261" s="3"/>
      <c r="N261" s="3"/>
      <c r="O261" s="3"/>
      <c r="P261" s="3"/>
      <c r="Q261" s="3"/>
      <c r="R261" s="3"/>
      <c r="S261" s="3"/>
      <c r="T261" s="4"/>
      <c r="Z261" s="4"/>
      <c r="AA261" s="4"/>
      <c r="AB261" s="4"/>
      <c r="AC261" s="4"/>
      <c r="AD261" s="4"/>
      <c r="AE261" s="4"/>
      <c r="AF261" s="4"/>
      <c r="AG261" s="4"/>
      <c r="AH261" s="4"/>
      <c r="AI261" s="4"/>
    </row>
    <row r="262" spans="1:35" ht="15.75" customHeight="1">
      <c r="A262" s="1"/>
      <c r="B262" s="3"/>
      <c r="C262" s="7"/>
      <c r="D262" s="3"/>
      <c r="E262" s="3"/>
      <c r="F262" s="3"/>
      <c r="G262" s="3"/>
      <c r="H262" s="3"/>
      <c r="I262" s="3"/>
      <c r="J262" s="3"/>
      <c r="K262" s="3"/>
      <c r="L262" s="3"/>
      <c r="M262" s="3"/>
      <c r="N262" s="3"/>
      <c r="O262" s="3"/>
      <c r="P262" s="3"/>
      <c r="Q262" s="3"/>
      <c r="R262" s="3"/>
      <c r="S262" s="3"/>
      <c r="T262" s="4"/>
      <c r="Z262" s="4"/>
      <c r="AA262" s="4"/>
      <c r="AB262" s="4"/>
      <c r="AC262" s="4"/>
      <c r="AD262" s="4"/>
      <c r="AE262" s="4"/>
      <c r="AF262" s="4"/>
      <c r="AG262" s="4"/>
      <c r="AH262" s="4"/>
      <c r="AI262" s="4"/>
    </row>
    <row r="263" spans="1:35" ht="15.75" customHeight="1">
      <c r="A263" s="1"/>
      <c r="B263" s="3"/>
      <c r="C263" s="7"/>
      <c r="D263" s="3"/>
      <c r="E263" s="3"/>
      <c r="F263" s="3"/>
      <c r="G263" s="3"/>
      <c r="H263" s="3"/>
      <c r="I263" s="3"/>
      <c r="J263" s="3"/>
      <c r="K263" s="3"/>
      <c r="L263" s="3"/>
      <c r="M263" s="3"/>
      <c r="N263" s="3"/>
      <c r="O263" s="3"/>
      <c r="P263" s="3"/>
      <c r="Q263" s="3"/>
      <c r="R263" s="3"/>
      <c r="S263" s="3"/>
      <c r="T263" s="4"/>
      <c r="Z263" s="4"/>
      <c r="AA263" s="4"/>
      <c r="AB263" s="4"/>
      <c r="AC263" s="4"/>
      <c r="AD263" s="4"/>
      <c r="AE263" s="4"/>
      <c r="AF263" s="4"/>
      <c r="AG263" s="4"/>
      <c r="AH263" s="4"/>
      <c r="AI263" s="4"/>
    </row>
    <row r="264" spans="1:35" ht="15.75" customHeight="1">
      <c r="A264" s="1"/>
      <c r="B264" s="3"/>
      <c r="C264" s="7"/>
      <c r="D264" s="3"/>
      <c r="E264" s="3"/>
      <c r="F264" s="3"/>
      <c r="G264" s="3"/>
      <c r="H264" s="3"/>
      <c r="I264" s="3"/>
      <c r="J264" s="3"/>
      <c r="K264" s="3"/>
      <c r="L264" s="3"/>
      <c r="M264" s="3"/>
      <c r="N264" s="3"/>
      <c r="O264" s="3"/>
      <c r="P264" s="3"/>
      <c r="Q264" s="3"/>
      <c r="R264" s="3"/>
      <c r="S264" s="3"/>
      <c r="T264" s="4"/>
      <c r="Z264" s="4"/>
      <c r="AA264" s="4"/>
      <c r="AB264" s="4"/>
      <c r="AC264" s="4"/>
      <c r="AD264" s="4"/>
      <c r="AE264" s="4"/>
      <c r="AF264" s="4"/>
      <c r="AG264" s="4"/>
      <c r="AH264" s="4"/>
      <c r="AI264" s="4"/>
    </row>
    <row r="265" spans="1:35" ht="15.75" customHeight="1">
      <c r="A265" s="1"/>
      <c r="B265" s="3"/>
      <c r="C265" s="7"/>
      <c r="D265" s="3"/>
      <c r="E265" s="3"/>
      <c r="F265" s="3"/>
      <c r="G265" s="3"/>
      <c r="H265" s="3"/>
      <c r="I265" s="3"/>
      <c r="J265" s="3"/>
      <c r="K265" s="3"/>
      <c r="L265" s="3"/>
      <c r="M265" s="3"/>
      <c r="N265" s="3"/>
      <c r="O265" s="3"/>
      <c r="P265" s="3"/>
      <c r="Q265" s="3"/>
      <c r="R265" s="3"/>
      <c r="S265" s="3"/>
      <c r="T265" s="4"/>
      <c r="Z265" s="4"/>
      <c r="AA265" s="4"/>
      <c r="AB265" s="4"/>
      <c r="AC265" s="4"/>
      <c r="AD265" s="4"/>
      <c r="AE265" s="4"/>
      <c r="AF265" s="4"/>
      <c r="AG265" s="4"/>
      <c r="AH265" s="4"/>
      <c r="AI265" s="4"/>
    </row>
    <row r="266" spans="1:35" ht="15.75" customHeight="1">
      <c r="A266" s="1"/>
      <c r="B266" s="3"/>
      <c r="C266" s="7"/>
      <c r="D266" s="3"/>
      <c r="E266" s="3"/>
      <c r="F266" s="3"/>
      <c r="G266" s="3"/>
      <c r="H266" s="3"/>
      <c r="I266" s="3"/>
      <c r="J266" s="3"/>
      <c r="K266" s="3"/>
      <c r="L266" s="3"/>
      <c r="M266" s="3"/>
      <c r="N266" s="3"/>
      <c r="O266" s="3"/>
      <c r="P266" s="3"/>
      <c r="Q266" s="3"/>
      <c r="R266" s="3"/>
      <c r="S266" s="3"/>
      <c r="T266" s="4"/>
      <c r="Z266" s="4"/>
      <c r="AA266" s="4"/>
      <c r="AB266" s="4"/>
      <c r="AC266" s="4"/>
      <c r="AD266" s="4"/>
      <c r="AE266" s="4"/>
      <c r="AF266" s="4"/>
      <c r="AG266" s="4"/>
      <c r="AH266" s="4"/>
      <c r="AI266" s="4"/>
    </row>
    <row r="267" spans="1:35" ht="15.75" customHeight="1">
      <c r="A267" s="1"/>
      <c r="B267" s="3"/>
      <c r="C267" s="7"/>
      <c r="D267" s="3"/>
      <c r="E267" s="3"/>
      <c r="F267" s="3"/>
      <c r="G267" s="3"/>
      <c r="H267" s="3"/>
      <c r="I267" s="3"/>
      <c r="J267" s="3"/>
      <c r="K267" s="3"/>
      <c r="L267" s="3"/>
      <c r="M267" s="3"/>
      <c r="N267" s="3"/>
      <c r="O267" s="3"/>
      <c r="P267" s="3"/>
      <c r="Q267" s="3"/>
      <c r="R267" s="3"/>
      <c r="S267" s="3"/>
      <c r="T267" s="4"/>
      <c r="Z267" s="4"/>
      <c r="AA267" s="4"/>
      <c r="AB267" s="4"/>
      <c r="AC267" s="4"/>
      <c r="AD267" s="4"/>
      <c r="AE267" s="4"/>
      <c r="AF267" s="4"/>
      <c r="AG267" s="4"/>
      <c r="AH267" s="4"/>
      <c r="AI267" s="4"/>
    </row>
    <row r="268" spans="1:35" ht="15.75" customHeight="1">
      <c r="A268" s="1"/>
      <c r="B268" s="3"/>
      <c r="C268" s="7"/>
      <c r="D268" s="3"/>
      <c r="E268" s="3"/>
      <c r="F268" s="3"/>
      <c r="G268" s="3"/>
      <c r="H268" s="3"/>
      <c r="I268" s="3"/>
      <c r="J268" s="3"/>
      <c r="K268" s="3"/>
      <c r="L268" s="3"/>
      <c r="M268" s="3"/>
      <c r="N268" s="3"/>
      <c r="O268" s="3"/>
      <c r="P268" s="3"/>
      <c r="Q268" s="3"/>
      <c r="R268" s="3"/>
      <c r="S268" s="3"/>
      <c r="T268" s="4"/>
      <c r="Z268" s="4"/>
      <c r="AA268" s="4"/>
      <c r="AB268" s="4"/>
      <c r="AC268" s="4"/>
      <c r="AD268" s="4"/>
      <c r="AE268" s="4"/>
      <c r="AF268" s="4"/>
      <c r="AG268" s="4"/>
      <c r="AH268" s="4"/>
      <c r="AI268" s="4"/>
    </row>
    <row r="269" spans="1:35" ht="15.75" customHeight="1">
      <c r="A269" s="1"/>
      <c r="B269" s="3"/>
      <c r="C269" s="7"/>
      <c r="D269" s="3"/>
      <c r="E269" s="3"/>
      <c r="F269" s="3"/>
      <c r="G269" s="3"/>
      <c r="H269" s="3"/>
      <c r="I269" s="3"/>
      <c r="J269" s="3"/>
      <c r="K269" s="3"/>
      <c r="L269" s="3"/>
      <c r="M269" s="3"/>
      <c r="N269" s="3"/>
      <c r="O269" s="3"/>
      <c r="P269" s="3"/>
      <c r="Q269" s="3"/>
      <c r="R269" s="3"/>
      <c r="S269" s="3"/>
      <c r="T269" s="4"/>
      <c r="Z269" s="4"/>
      <c r="AA269" s="4"/>
      <c r="AB269" s="4"/>
      <c r="AC269" s="4"/>
      <c r="AD269" s="4"/>
      <c r="AE269" s="4"/>
      <c r="AF269" s="4"/>
      <c r="AG269" s="4"/>
      <c r="AH269" s="4"/>
      <c r="AI269" s="4"/>
    </row>
    <row r="270" spans="1:35" ht="15.75" customHeight="1">
      <c r="A270" s="1"/>
      <c r="B270" s="3"/>
      <c r="C270" s="7"/>
      <c r="D270" s="3"/>
      <c r="E270" s="3"/>
      <c r="F270" s="3"/>
      <c r="G270" s="3"/>
      <c r="H270" s="3"/>
      <c r="I270" s="3"/>
      <c r="J270" s="3"/>
      <c r="K270" s="3"/>
      <c r="L270" s="3"/>
      <c r="M270" s="3"/>
      <c r="N270" s="3"/>
      <c r="O270" s="3"/>
      <c r="P270" s="3"/>
      <c r="Q270" s="3"/>
      <c r="R270" s="3"/>
      <c r="S270" s="3"/>
      <c r="T270" s="4"/>
      <c r="Z270" s="4"/>
      <c r="AA270" s="4"/>
      <c r="AB270" s="4"/>
      <c r="AC270" s="4"/>
      <c r="AD270" s="4"/>
      <c r="AE270" s="4"/>
      <c r="AF270" s="4"/>
      <c r="AG270" s="4"/>
      <c r="AH270" s="4"/>
      <c r="AI270" s="4"/>
    </row>
    <row r="271" spans="1:35" ht="15.75" customHeight="1">
      <c r="A271" s="1"/>
      <c r="B271" s="3"/>
      <c r="C271" s="7"/>
      <c r="D271" s="3"/>
      <c r="E271" s="3"/>
      <c r="F271" s="3"/>
      <c r="G271" s="3"/>
      <c r="H271" s="3"/>
      <c r="I271" s="3"/>
      <c r="J271" s="3"/>
      <c r="K271" s="3"/>
      <c r="L271" s="3"/>
      <c r="M271" s="3"/>
      <c r="N271" s="3"/>
      <c r="O271" s="3"/>
      <c r="P271" s="3"/>
      <c r="Q271" s="3"/>
      <c r="R271" s="3"/>
      <c r="S271" s="3"/>
      <c r="T271" s="4"/>
      <c r="Z271" s="4"/>
      <c r="AA271" s="4"/>
      <c r="AB271" s="4"/>
      <c r="AC271" s="4"/>
      <c r="AD271" s="4"/>
      <c r="AE271" s="4"/>
      <c r="AF271" s="4"/>
      <c r="AG271" s="4"/>
      <c r="AH271" s="4"/>
      <c r="AI271" s="4"/>
    </row>
    <row r="272" spans="1:35" ht="15.75" customHeight="1">
      <c r="A272" s="1"/>
      <c r="B272" s="3"/>
      <c r="C272" s="7"/>
      <c r="D272" s="3"/>
      <c r="E272" s="3"/>
      <c r="F272" s="3"/>
      <c r="G272" s="3"/>
      <c r="H272" s="3"/>
      <c r="I272" s="3"/>
      <c r="J272" s="3"/>
      <c r="K272" s="3"/>
      <c r="L272" s="3"/>
      <c r="M272" s="3"/>
      <c r="N272" s="3"/>
      <c r="O272" s="3"/>
      <c r="P272" s="3"/>
      <c r="Q272" s="3"/>
      <c r="R272" s="3"/>
      <c r="S272" s="3"/>
      <c r="T272" s="4"/>
      <c r="Z272" s="4"/>
      <c r="AA272" s="4"/>
      <c r="AB272" s="4"/>
      <c r="AC272" s="4"/>
      <c r="AD272" s="4"/>
      <c r="AE272" s="4"/>
      <c r="AF272" s="4"/>
      <c r="AG272" s="4"/>
      <c r="AH272" s="4"/>
      <c r="AI272" s="4"/>
    </row>
    <row r="273" spans="1:35" ht="15.75" customHeight="1">
      <c r="A273" s="1"/>
      <c r="B273" s="3"/>
      <c r="C273" s="7"/>
      <c r="D273" s="3"/>
      <c r="E273" s="3"/>
      <c r="F273" s="3"/>
      <c r="G273" s="3"/>
      <c r="H273" s="3"/>
      <c r="I273" s="3"/>
      <c r="J273" s="3"/>
      <c r="K273" s="3"/>
      <c r="L273" s="3"/>
      <c r="M273" s="3"/>
      <c r="N273" s="3"/>
      <c r="O273" s="3"/>
      <c r="P273" s="3"/>
      <c r="Q273" s="3"/>
      <c r="R273" s="3"/>
      <c r="S273" s="3"/>
      <c r="T273" s="4"/>
      <c r="Z273" s="4"/>
      <c r="AA273" s="4"/>
      <c r="AB273" s="4"/>
      <c r="AC273" s="4"/>
      <c r="AD273" s="4"/>
      <c r="AE273" s="4"/>
      <c r="AF273" s="4"/>
      <c r="AG273" s="4"/>
      <c r="AH273" s="4"/>
      <c r="AI273" s="4"/>
    </row>
    <row r="274" spans="1:35" ht="15.75" customHeight="1">
      <c r="A274" s="1"/>
      <c r="B274" s="3"/>
      <c r="C274" s="7"/>
      <c r="D274" s="3"/>
      <c r="E274" s="3"/>
      <c r="F274" s="3"/>
      <c r="G274" s="3"/>
      <c r="H274" s="3"/>
      <c r="I274" s="3"/>
      <c r="J274" s="3"/>
      <c r="K274" s="3"/>
      <c r="L274" s="3"/>
      <c r="M274" s="3"/>
      <c r="N274" s="3"/>
      <c r="O274" s="3"/>
      <c r="P274" s="3"/>
      <c r="Q274" s="3"/>
      <c r="R274" s="3"/>
      <c r="S274" s="3"/>
      <c r="T274" s="4"/>
      <c r="Z274" s="4"/>
      <c r="AA274" s="4"/>
      <c r="AB274" s="4"/>
      <c r="AC274" s="4"/>
      <c r="AD274" s="4"/>
      <c r="AE274" s="4"/>
      <c r="AF274" s="4"/>
      <c r="AG274" s="4"/>
      <c r="AH274" s="4"/>
      <c r="AI274" s="4"/>
    </row>
    <row r="275" spans="1:35" ht="15.75" customHeight="1">
      <c r="A275" s="1"/>
      <c r="B275" s="3"/>
      <c r="C275" s="7"/>
      <c r="D275" s="3"/>
      <c r="E275" s="3"/>
      <c r="F275" s="3"/>
      <c r="G275" s="3"/>
      <c r="H275" s="3"/>
      <c r="I275" s="3"/>
      <c r="J275" s="3"/>
      <c r="K275" s="3"/>
      <c r="L275" s="3"/>
      <c r="M275" s="3"/>
      <c r="N275" s="3"/>
      <c r="O275" s="3"/>
      <c r="P275" s="3"/>
      <c r="Q275" s="3"/>
      <c r="R275" s="3"/>
      <c r="S275" s="3"/>
      <c r="T275" s="4"/>
      <c r="Z275" s="4"/>
      <c r="AA275" s="4"/>
      <c r="AB275" s="4"/>
      <c r="AC275" s="4"/>
      <c r="AD275" s="4"/>
      <c r="AE275" s="4"/>
      <c r="AF275" s="4"/>
      <c r="AG275" s="4"/>
      <c r="AH275" s="4"/>
      <c r="AI275" s="4"/>
    </row>
    <row r="276" spans="1:35" ht="15.75" customHeight="1">
      <c r="A276" s="1"/>
      <c r="B276" s="3"/>
      <c r="C276" s="7"/>
      <c r="D276" s="3"/>
      <c r="E276" s="3"/>
      <c r="F276" s="3"/>
      <c r="G276" s="3"/>
      <c r="H276" s="3"/>
      <c r="I276" s="3"/>
      <c r="J276" s="3"/>
      <c r="K276" s="3"/>
      <c r="L276" s="3"/>
      <c r="M276" s="3"/>
      <c r="N276" s="3"/>
      <c r="O276" s="3"/>
      <c r="P276" s="3"/>
      <c r="Q276" s="3"/>
      <c r="R276" s="3"/>
      <c r="S276" s="3"/>
      <c r="T276" s="4"/>
      <c r="Z276" s="4"/>
      <c r="AA276" s="4"/>
      <c r="AB276" s="4"/>
      <c r="AC276" s="4"/>
      <c r="AD276" s="4"/>
      <c r="AE276" s="4"/>
      <c r="AF276" s="4"/>
      <c r="AG276" s="4"/>
      <c r="AH276" s="4"/>
      <c r="AI276" s="4"/>
    </row>
    <row r="277" spans="1:35" ht="15.75" customHeight="1">
      <c r="A277" s="1"/>
      <c r="B277" s="3"/>
      <c r="C277" s="7"/>
      <c r="D277" s="3"/>
      <c r="E277" s="3"/>
      <c r="F277" s="3"/>
      <c r="G277" s="3"/>
      <c r="H277" s="3"/>
      <c r="I277" s="3"/>
      <c r="J277" s="3"/>
      <c r="K277" s="3"/>
      <c r="L277" s="3"/>
      <c r="M277" s="3"/>
      <c r="N277" s="3"/>
      <c r="O277" s="3"/>
      <c r="P277" s="3"/>
      <c r="Q277" s="3"/>
      <c r="R277" s="3"/>
      <c r="S277" s="3"/>
      <c r="T277" s="4"/>
      <c r="Z277" s="4"/>
      <c r="AA277" s="4"/>
      <c r="AB277" s="4"/>
      <c r="AC277" s="4"/>
      <c r="AD277" s="4"/>
      <c r="AE277" s="4"/>
      <c r="AF277" s="4"/>
      <c r="AG277" s="4"/>
      <c r="AH277" s="4"/>
      <c r="AI277" s="4"/>
    </row>
    <row r="278" spans="1:35" ht="15.75" customHeight="1">
      <c r="A278" s="1"/>
      <c r="B278" s="3"/>
      <c r="C278" s="7"/>
      <c r="D278" s="3"/>
      <c r="E278" s="3"/>
      <c r="F278" s="3"/>
      <c r="G278" s="3"/>
      <c r="H278" s="3"/>
      <c r="I278" s="3"/>
      <c r="J278" s="3"/>
      <c r="K278" s="3"/>
      <c r="L278" s="3"/>
      <c r="M278" s="3"/>
      <c r="N278" s="3"/>
      <c r="O278" s="3"/>
      <c r="P278" s="3"/>
      <c r="Q278" s="3"/>
      <c r="R278" s="3"/>
      <c r="S278" s="3"/>
      <c r="T278" s="4"/>
      <c r="Z278" s="4"/>
      <c r="AA278" s="4"/>
      <c r="AB278" s="4"/>
      <c r="AC278" s="4"/>
      <c r="AD278" s="4"/>
      <c r="AE278" s="4"/>
      <c r="AF278" s="4"/>
      <c r="AG278" s="4"/>
      <c r="AH278" s="4"/>
      <c r="AI278" s="4"/>
    </row>
    <row r="279" spans="1:35" ht="15.75" customHeight="1">
      <c r="A279" s="1"/>
      <c r="B279" s="3"/>
      <c r="C279" s="7"/>
      <c r="D279" s="3"/>
      <c r="E279" s="3"/>
      <c r="F279" s="3"/>
      <c r="G279" s="3"/>
      <c r="H279" s="3"/>
      <c r="I279" s="3"/>
      <c r="J279" s="3"/>
      <c r="K279" s="3"/>
      <c r="L279" s="3"/>
      <c r="M279" s="3"/>
      <c r="N279" s="3"/>
      <c r="O279" s="3"/>
      <c r="P279" s="3"/>
      <c r="Q279" s="3"/>
      <c r="R279" s="3"/>
      <c r="S279" s="3"/>
      <c r="T279" s="4"/>
      <c r="Z279" s="4"/>
      <c r="AA279" s="4"/>
      <c r="AB279" s="4"/>
      <c r="AC279" s="4"/>
      <c r="AD279" s="4"/>
      <c r="AE279" s="4"/>
      <c r="AF279" s="4"/>
      <c r="AG279" s="4"/>
      <c r="AH279" s="4"/>
      <c r="AI279" s="4"/>
    </row>
    <row r="280" spans="1:35" ht="15.75" customHeight="1">
      <c r="A280" s="1"/>
      <c r="B280" s="3"/>
      <c r="C280" s="7"/>
      <c r="D280" s="3"/>
      <c r="E280" s="3"/>
      <c r="F280" s="3"/>
      <c r="G280" s="3"/>
      <c r="H280" s="3"/>
      <c r="I280" s="3"/>
      <c r="J280" s="3"/>
      <c r="K280" s="3"/>
      <c r="L280" s="3"/>
      <c r="M280" s="3"/>
      <c r="N280" s="3"/>
      <c r="O280" s="3"/>
      <c r="P280" s="3"/>
      <c r="Q280" s="3"/>
      <c r="R280" s="3"/>
      <c r="S280" s="3"/>
      <c r="T280" s="4"/>
      <c r="Z280" s="4"/>
      <c r="AA280" s="4"/>
      <c r="AB280" s="4"/>
      <c r="AC280" s="4"/>
      <c r="AD280" s="4"/>
      <c r="AE280" s="4"/>
      <c r="AF280" s="4"/>
      <c r="AG280" s="4"/>
      <c r="AH280" s="4"/>
      <c r="AI280" s="4"/>
    </row>
    <row r="281" spans="1:35" ht="15.75" customHeight="1">
      <c r="A281" s="1"/>
      <c r="B281" s="3"/>
      <c r="C281" s="7"/>
      <c r="D281" s="3"/>
      <c r="E281" s="3"/>
      <c r="F281" s="3"/>
      <c r="G281" s="3"/>
      <c r="H281" s="3"/>
      <c r="I281" s="3"/>
      <c r="J281" s="3"/>
      <c r="K281" s="3"/>
      <c r="L281" s="3"/>
      <c r="M281" s="3"/>
      <c r="N281" s="3"/>
      <c r="O281" s="3"/>
      <c r="P281" s="3"/>
      <c r="Q281" s="3"/>
      <c r="R281" s="3"/>
      <c r="S281" s="3"/>
      <c r="T281" s="4"/>
      <c r="Z281" s="4"/>
      <c r="AA281" s="4"/>
      <c r="AB281" s="4"/>
      <c r="AC281" s="4"/>
      <c r="AD281" s="4"/>
      <c r="AE281" s="4"/>
      <c r="AF281" s="4"/>
      <c r="AG281" s="4"/>
      <c r="AH281" s="4"/>
      <c r="AI281" s="4"/>
    </row>
    <row r="282" spans="1:35" ht="15.75" customHeight="1">
      <c r="A282" s="1"/>
      <c r="B282" s="3"/>
      <c r="C282" s="7"/>
      <c r="D282" s="3"/>
      <c r="E282" s="3"/>
      <c r="F282" s="3"/>
      <c r="G282" s="3"/>
      <c r="H282" s="3"/>
      <c r="I282" s="3"/>
      <c r="J282" s="3"/>
      <c r="K282" s="3"/>
      <c r="L282" s="3"/>
      <c r="M282" s="3"/>
      <c r="N282" s="3"/>
      <c r="O282" s="3"/>
      <c r="P282" s="3"/>
      <c r="Q282" s="3"/>
      <c r="R282" s="3"/>
      <c r="S282" s="3"/>
      <c r="T282" s="4"/>
      <c r="Z282" s="4"/>
      <c r="AA282" s="4"/>
      <c r="AB282" s="4"/>
      <c r="AC282" s="4"/>
      <c r="AD282" s="4"/>
      <c r="AE282" s="4"/>
      <c r="AF282" s="4"/>
      <c r="AG282" s="4"/>
      <c r="AH282" s="4"/>
      <c r="AI282" s="4"/>
    </row>
    <row r="283" spans="1:35" ht="15.75" customHeight="1">
      <c r="A283" s="1"/>
      <c r="B283" s="3"/>
      <c r="C283" s="7"/>
      <c r="D283" s="3"/>
      <c r="E283" s="3"/>
      <c r="F283" s="3"/>
      <c r="G283" s="3"/>
      <c r="H283" s="3"/>
      <c r="I283" s="3"/>
      <c r="J283" s="3"/>
      <c r="K283" s="3"/>
      <c r="L283" s="3"/>
      <c r="M283" s="3"/>
      <c r="N283" s="3"/>
      <c r="O283" s="3"/>
      <c r="P283" s="3"/>
      <c r="Q283" s="3"/>
      <c r="R283" s="3"/>
      <c r="S283" s="3"/>
      <c r="T283" s="4"/>
      <c r="Z283" s="4"/>
      <c r="AA283" s="4"/>
      <c r="AB283" s="4"/>
      <c r="AC283" s="4"/>
      <c r="AD283" s="4"/>
      <c r="AE283" s="4"/>
      <c r="AF283" s="4"/>
      <c r="AG283" s="4"/>
      <c r="AH283" s="4"/>
      <c r="AI283" s="4"/>
    </row>
    <row r="284" spans="1:35" ht="15.75" customHeight="1">
      <c r="A284" s="1"/>
      <c r="B284" s="3"/>
      <c r="C284" s="7"/>
      <c r="D284" s="3"/>
      <c r="E284" s="3"/>
      <c r="F284" s="3"/>
      <c r="G284" s="3"/>
      <c r="H284" s="3"/>
      <c r="I284" s="3"/>
      <c r="J284" s="3"/>
      <c r="K284" s="3"/>
      <c r="L284" s="3"/>
      <c r="M284" s="3"/>
      <c r="N284" s="3"/>
      <c r="O284" s="3"/>
      <c r="P284" s="3"/>
      <c r="Q284" s="3"/>
      <c r="R284" s="3"/>
      <c r="S284" s="3"/>
      <c r="T284" s="4"/>
      <c r="Z284" s="4"/>
      <c r="AA284" s="4"/>
      <c r="AB284" s="4"/>
      <c r="AC284" s="4"/>
      <c r="AD284" s="4"/>
      <c r="AE284" s="4"/>
      <c r="AF284" s="4"/>
      <c r="AG284" s="4"/>
      <c r="AH284" s="4"/>
      <c r="AI284" s="4"/>
    </row>
    <row r="285" spans="1:35" ht="15.75" customHeight="1">
      <c r="A285" s="1"/>
      <c r="B285" s="3"/>
      <c r="C285" s="7"/>
      <c r="D285" s="3"/>
      <c r="E285" s="3"/>
      <c r="F285" s="3"/>
      <c r="G285" s="3"/>
      <c r="H285" s="3"/>
      <c r="I285" s="3"/>
      <c r="J285" s="3"/>
      <c r="K285" s="3"/>
      <c r="L285" s="3"/>
      <c r="M285" s="3"/>
      <c r="N285" s="3"/>
      <c r="O285" s="3"/>
      <c r="P285" s="3"/>
      <c r="Q285" s="3"/>
      <c r="R285" s="3"/>
      <c r="S285" s="3"/>
      <c r="T285" s="4"/>
      <c r="Z285" s="4"/>
      <c r="AA285" s="4"/>
      <c r="AB285" s="4"/>
      <c r="AC285" s="4"/>
      <c r="AD285" s="4"/>
      <c r="AE285" s="4"/>
      <c r="AF285" s="4"/>
      <c r="AG285" s="4"/>
      <c r="AH285" s="4"/>
      <c r="AI285" s="4"/>
    </row>
    <row r="286" spans="1:35" ht="15.75" customHeight="1">
      <c r="A286" s="1"/>
      <c r="B286" s="3"/>
      <c r="C286" s="7"/>
      <c r="D286" s="3"/>
      <c r="E286" s="3"/>
      <c r="F286" s="3"/>
      <c r="G286" s="3"/>
      <c r="H286" s="3"/>
      <c r="I286" s="3"/>
      <c r="J286" s="3"/>
      <c r="K286" s="3"/>
      <c r="L286" s="3"/>
      <c r="M286" s="3"/>
      <c r="N286" s="3"/>
      <c r="O286" s="3"/>
      <c r="P286" s="3"/>
      <c r="Q286" s="3"/>
      <c r="R286" s="3"/>
      <c r="S286" s="3"/>
      <c r="T286" s="4"/>
      <c r="Z286" s="4"/>
      <c r="AA286" s="4"/>
      <c r="AB286" s="4"/>
      <c r="AC286" s="4"/>
      <c r="AD286" s="4"/>
      <c r="AE286" s="4"/>
      <c r="AF286" s="4"/>
      <c r="AG286" s="4"/>
      <c r="AH286" s="4"/>
      <c r="AI286" s="4"/>
    </row>
    <row r="287" spans="1:35" ht="15.75" customHeight="1">
      <c r="A287" s="1"/>
      <c r="B287" s="3"/>
      <c r="C287" s="7"/>
      <c r="D287" s="3"/>
      <c r="E287" s="3"/>
      <c r="F287" s="3"/>
      <c r="G287" s="3"/>
      <c r="H287" s="3"/>
      <c r="I287" s="3"/>
      <c r="J287" s="3"/>
      <c r="K287" s="3"/>
      <c r="L287" s="3"/>
      <c r="M287" s="3"/>
      <c r="N287" s="3"/>
      <c r="O287" s="3"/>
      <c r="P287" s="3"/>
      <c r="Q287" s="3"/>
      <c r="R287" s="3"/>
      <c r="S287" s="3"/>
      <c r="T287" s="4"/>
      <c r="Z287" s="4"/>
      <c r="AA287" s="4"/>
      <c r="AB287" s="4"/>
      <c r="AC287" s="4"/>
      <c r="AD287" s="4"/>
      <c r="AE287" s="4"/>
      <c r="AF287" s="4"/>
      <c r="AG287" s="4"/>
      <c r="AH287" s="4"/>
      <c r="AI287" s="4"/>
    </row>
    <row r="288" spans="1:35" ht="15.75" customHeight="1">
      <c r="A288" s="1"/>
      <c r="B288" s="3"/>
      <c r="C288" s="7"/>
      <c r="D288" s="3"/>
      <c r="E288" s="3"/>
      <c r="F288" s="3"/>
      <c r="G288" s="3"/>
      <c r="H288" s="3"/>
      <c r="I288" s="3"/>
      <c r="J288" s="3"/>
      <c r="K288" s="3"/>
      <c r="L288" s="3"/>
      <c r="M288" s="3"/>
      <c r="N288" s="3"/>
      <c r="O288" s="3"/>
      <c r="P288" s="3"/>
      <c r="Q288" s="3"/>
      <c r="R288" s="3"/>
      <c r="S288" s="3"/>
      <c r="T288" s="4"/>
      <c r="Z288" s="4"/>
      <c r="AA288" s="4"/>
      <c r="AB288" s="4"/>
      <c r="AC288" s="4"/>
      <c r="AD288" s="4"/>
      <c r="AE288" s="4"/>
      <c r="AF288" s="4"/>
      <c r="AG288" s="4"/>
      <c r="AH288" s="4"/>
      <c r="AI288" s="4"/>
    </row>
  </sheetData>
  <mergeCells count="22">
    <mergeCell ref="B1:C1"/>
    <mergeCell ref="B2:M2"/>
    <mergeCell ref="C4:E4"/>
    <mergeCell ref="C5:E5"/>
    <mergeCell ref="J11:M11"/>
    <mergeCell ref="E13:F13"/>
    <mergeCell ref="D16:D17"/>
    <mergeCell ref="B14:D14"/>
    <mergeCell ref="J7:M7"/>
    <mergeCell ref="J6:M6"/>
    <mergeCell ref="B13:D13"/>
    <mergeCell ref="G13:M13"/>
    <mergeCell ref="E14:F14"/>
    <mergeCell ref="G14:M14"/>
    <mergeCell ref="B16:B17"/>
    <mergeCell ref="C16:C17"/>
    <mergeCell ref="I16:I17"/>
    <mergeCell ref="J16:J17"/>
    <mergeCell ref="E17:F17"/>
    <mergeCell ref="G17:H17"/>
    <mergeCell ref="E16:H16"/>
    <mergeCell ref="K16:M16"/>
  </mergeCells>
  <phoneticPr fontId="36"/>
  <conditionalFormatting sqref="D19:D88 K19:S47 K48:R88">
    <cfRule type="expression" dxfId="1" priority="1">
      <formula>$A19="ERROR"</formula>
    </cfRule>
  </conditionalFormatting>
  <dataValidations count="4">
    <dataValidation type="list" allowBlank="1" showErrorMessage="1" sqref="I19:I88" xr:uid="{00000000-0002-0000-0000-000000000000}">
      <formula1>"男,女"</formula1>
    </dataValidation>
    <dataValidation type="list" allowBlank="1" showErrorMessage="1" sqref="J19:J88" xr:uid="{00000000-0002-0000-0000-000001000000}">
      <formula1>"市内,市外"</formula1>
    </dataValidation>
    <dataValidation type="list" allowBlank="1" showErrorMessage="1" sqref="B14:B15" xr:uid="{00000000-0002-0000-0000-000002000000}">
      <formula1>"一種,二種,三種,四種,女子,キッズ,シニア,フットサル,技術,審判"</formula1>
    </dataValidation>
    <dataValidation type="list" allowBlank="1" showErrorMessage="1" sqref="D19:D88" xr:uid="{00000000-0002-0000-0000-000003000000}">
      <formula1>"選手,指導者,審判員"</formula1>
    </dataValidation>
  </dataValidations>
  <pageMargins left="0.70866141732283472" right="0.31496062992125984" top="0.55118110236220474" bottom="0.35433070866141736" header="0" footer="0"/>
  <pageSetup paperSize="9" scale="97"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9"/>
  <sheetViews>
    <sheetView workbookViewId="0"/>
  </sheetViews>
  <sheetFormatPr defaultColWidth="14.42578125" defaultRowHeight="15" customHeight="1"/>
  <cols>
    <col min="1" max="1" width="7.42578125" customWidth="1"/>
    <col min="2" max="2" width="9.42578125" customWidth="1"/>
    <col min="3" max="3" width="8.42578125" customWidth="1"/>
    <col min="4" max="4" width="9" customWidth="1"/>
    <col min="5" max="5" width="6.42578125" customWidth="1"/>
    <col min="6" max="6" width="11.5703125" customWidth="1"/>
  </cols>
  <sheetData>
    <row r="1" spans="1:5" ht="14.25" customHeight="1">
      <c r="A1" s="4"/>
      <c r="B1" s="4"/>
      <c r="C1" s="4"/>
      <c r="D1" s="5"/>
      <c r="E1" s="5"/>
    </row>
    <row r="2" spans="1:5" ht="14.25" customHeight="1">
      <c r="A2" s="4"/>
      <c r="B2" s="5"/>
      <c r="C2" s="5"/>
      <c r="D2" s="5"/>
      <c r="E2" s="5"/>
    </row>
    <row r="3" spans="1:5" ht="14.25" customHeight="1">
      <c r="A3" s="11"/>
      <c r="B3" s="11"/>
      <c r="C3" s="11"/>
      <c r="D3" s="11"/>
      <c r="E3" s="11"/>
    </row>
    <row r="4" spans="1:5" ht="14.25" customHeight="1">
      <c r="A4" s="11"/>
      <c r="B4" s="11"/>
      <c r="C4" s="11"/>
      <c r="D4" s="11"/>
      <c r="E4" s="11"/>
    </row>
    <row r="5" spans="1:5" ht="14.25" customHeight="1">
      <c r="A5" s="11"/>
      <c r="B5" s="11"/>
      <c r="C5" s="11"/>
      <c r="D5" s="11"/>
      <c r="E5" s="11"/>
    </row>
    <row r="6" spans="1:5" ht="14.25" customHeight="1">
      <c r="A6" s="11"/>
      <c r="B6" s="11"/>
      <c r="C6" s="11"/>
      <c r="D6" s="11"/>
      <c r="E6" s="11"/>
    </row>
    <row r="7" spans="1:5" ht="14.25" customHeight="1">
      <c r="A7" s="11"/>
      <c r="B7" s="11"/>
      <c r="C7" s="11"/>
      <c r="D7" s="11"/>
      <c r="E7" s="11"/>
    </row>
    <row r="8" spans="1:5" ht="14.25" customHeight="1">
      <c r="A8" s="11"/>
      <c r="B8" s="11"/>
      <c r="C8" s="11"/>
      <c r="D8" s="11"/>
      <c r="E8" s="11"/>
    </row>
    <row r="9" spans="1:5" ht="14.25" customHeight="1">
      <c r="A9" s="11"/>
      <c r="B9" s="11"/>
      <c r="C9" s="11"/>
      <c r="D9" s="11"/>
      <c r="E9" s="11"/>
    </row>
    <row r="10" spans="1:5" ht="14.25" customHeight="1">
      <c r="A10" s="11"/>
      <c r="B10" s="11"/>
      <c r="C10" s="11"/>
      <c r="D10" s="11"/>
      <c r="E10" s="11"/>
    </row>
    <row r="11" spans="1:5" ht="14.25" customHeight="1">
      <c r="A11" s="11"/>
      <c r="B11" s="11"/>
      <c r="C11" s="11"/>
      <c r="D11" s="11"/>
      <c r="E11" s="11"/>
    </row>
    <row r="12" spans="1:5" ht="14.25" customHeight="1">
      <c r="A12" s="11"/>
      <c r="B12" s="11"/>
      <c r="C12" s="11"/>
      <c r="D12" s="11"/>
      <c r="E12" s="11"/>
    </row>
    <row r="13" spans="1:5" ht="14.25" customHeight="1">
      <c r="A13" s="11"/>
      <c r="B13" s="11"/>
      <c r="C13" s="11"/>
      <c r="D13" s="11"/>
      <c r="E13" s="11"/>
    </row>
    <row r="14" spans="1:5" ht="14.25" customHeight="1">
      <c r="A14" s="11"/>
      <c r="B14" s="11"/>
      <c r="C14" s="11"/>
      <c r="D14" s="11"/>
      <c r="E14" s="11"/>
    </row>
    <row r="15" spans="1:5" ht="14.25" customHeight="1">
      <c r="A15" s="11"/>
      <c r="B15" s="11"/>
      <c r="C15" s="11"/>
      <c r="D15" s="11"/>
      <c r="E15" s="11"/>
    </row>
    <row r="16" spans="1:5" ht="14.25" customHeight="1">
      <c r="A16" s="11"/>
      <c r="B16" s="11"/>
      <c r="C16" s="11"/>
      <c r="D16" s="11"/>
      <c r="E16" s="11"/>
    </row>
    <row r="17" spans="1:5" ht="14.25" customHeight="1">
      <c r="A17" s="40" t="s">
        <v>38</v>
      </c>
      <c r="B17" s="41">
        <v>45749</v>
      </c>
      <c r="C17" s="42"/>
      <c r="D17" s="42"/>
      <c r="E17" s="42"/>
    </row>
    <row r="18" spans="1:5" ht="14.25" customHeight="1">
      <c r="A18" s="42"/>
      <c r="B18" s="42"/>
      <c r="C18" s="42"/>
      <c r="D18" s="42"/>
      <c r="E18" s="42"/>
    </row>
    <row r="19" spans="1:5" ht="14.25" customHeight="1">
      <c r="A19" s="43" t="s">
        <v>39</v>
      </c>
      <c r="B19" s="44" t="s">
        <v>40</v>
      </c>
      <c r="C19" s="44" t="s">
        <v>41</v>
      </c>
      <c r="D19" s="44" t="s">
        <v>42</v>
      </c>
      <c r="E19" s="45" t="s">
        <v>43</v>
      </c>
    </row>
    <row r="20" spans="1:5" ht="14.25" customHeight="1">
      <c r="A20" s="46">
        <v>1</v>
      </c>
      <c r="B20" s="47">
        <f>DATE(YEAR(B17)-114,4,2)</f>
        <v>4110</v>
      </c>
      <c r="C20" s="47">
        <f>DATE(YEAR(B17)-18,4,1)</f>
        <v>39173</v>
      </c>
      <c r="D20" s="47" t="s">
        <v>44</v>
      </c>
      <c r="E20" s="48">
        <v>500</v>
      </c>
    </row>
    <row r="21" spans="1:5" ht="14.25" customHeight="1">
      <c r="A21" s="46">
        <v>2</v>
      </c>
      <c r="B21" s="47">
        <f>DATE(YEAR(B17)-18,4,2)</f>
        <v>39174</v>
      </c>
      <c r="C21" s="47">
        <f>DATE(YEAR(B17)-15,4,1)</f>
        <v>40269</v>
      </c>
      <c r="D21" s="47" t="s">
        <v>45</v>
      </c>
      <c r="E21" s="48">
        <v>100</v>
      </c>
    </row>
    <row r="22" spans="1:5" ht="14.25" customHeight="1">
      <c r="A22" s="46">
        <v>3</v>
      </c>
      <c r="B22" s="47">
        <f>DATE(YEAR(B17)-15,4,2)</f>
        <v>40270</v>
      </c>
      <c r="C22" s="47">
        <f>DATE(YEAR(B17)-12,4,1)</f>
        <v>41365</v>
      </c>
      <c r="D22" s="47" t="s">
        <v>46</v>
      </c>
      <c r="E22" s="48">
        <v>100</v>
      </c>
    </row>
    <row r="23" spans="1:5" ht="14.25" customHeight="1">
      <c r="A23" s="46">
        <v>4</v>
      </c>
      <c r="B23" s="47">
        <f>DATE(YEAR(B17)-12,4,2)</f>
        <v>41366</v>
      </c>
      <c r="C23" s="47">
        <f>DATE(YEAR(B17)-6,4,1)</f>
        <v>43556</v>
      </c>
      <c r="D23" s="47" t="s">
        <v>47</v>
      </c>
      <c r="E23" s="48">
        <v>100</v>
      </c>
    </row>
    <row r="24" spans="1:5" ht="14.25" customHeight="1">
      <c r="A24" s="46">
        <v>5</v>
      </c>
      <c r="B24" s="47">
        <f>DATE(YEAR(B17)-6,4,2)</f>
        <v>43557</v>
      </c>
      <c r="C24" s="47">
        <f>DATE(YEAR(B17)+79,4,1)</f>
        <v>74602</v>
      </c>
      <c r="D24" s="47" t="s">
        <v>48</v>
      </c>
      <c r="E24" s="48">
        <v>0</v>
      </c>
    </row>
    <row r="25" spans="1:5" ht="14.25" customHeight="1">
      <c r="A25" s="46">
        <v>6</v>
      </c>
      <c r="B25" s="46"/>
      <c r="C25" s="49"/>
      <c r="D25" s="47" t="s">
        <v>49</v>
      </c>
      <c r="E25" s="48">
        <v>0</v>
      </c>
    </row>
    <row r="26" spans="1:5" ht="14.25" customHeight="1">
      <c r="A26" s="46">
        <v>7</v>
      </c>
      <c r="B26" s="46"/>
      <c r="C26" s="49"/>
      <c r="D26" s="47" t="s">
        <v>50</v>
      </c>
      <c r="E26" s="48">
        <v>0</v>
      </c>
    </row>
    <row r="27" spans="1:5" ht="14.25" customHeight="1">
      <c r="A27" s="46">
        <v>8</v>
      </c>
      <c r="B27" s="46"/>
      <c r="C27" s="46"/>
      <c r="D27" s="47" t="s">
        <v>51</v>
      </c>
      <c r="E27" s="48">
        <v>0</v>
      </c>
    </row>
    <row r="28" spans="1:5" ht="14.25" customHeight="1">
      <c r="A28" s="46">
        <v>9</v>
      </c>
      <c r="B28" s="46"/>
      <c r="C28" s="46"/>
      <c r="D28" s="47" t="s">
        <v>52</v>
      </c>
      <c r="E28" s="48">
        <v>0</v>
      </c>
    </row>
    <row r="29" spans="1:5" ht="14.25" customHeight="1">
      <c r="A29" s="50"/>
      <c r="B29" s="50"/>
      <c r="C29" s="50"/>
      <c r="D29" s="50"/>
      <c r="E29" s="50"/>
    </row>
    <row r="30" spans="1:5" ht="14.25" customHeight="1">
      <c r="A30" s="44" t="s">
        <v>53</v>
      </c>
      <c r="B30" s="44" t="s">
        <v>40</v>
      </c>
      <c r="C30" s="44" t="s">
        <v>41</v>
      </c>
      <c r="D30" s="44" t="s">
        <v>42</v>
      </c>
      <c r="E30" s="51" t="s">
        <v>43</v>
      </c>
    </row>
    <row r="31" spans="1:5" ht="14.25" customHeight="1">
      <c r="A31" s="52">
        <v>1</v>
      </c>
      <c r="B31" s="47">
        <f>DATE(YEAR(B17)-115,4,2)</f>
        <v>3745</v>
      </c>
      <c r="C31" s="47">
        <f>DATE(YEAR(B17)-19,4,1)</f>
        <v>38808</v>
      </c>
      <c r="D31" s="47" t="s">
        <v>44</v>
      </c>
      <c r="E31" s="53">
        <v>500</v>
      </c>
    </row>
    <row r="32" spans="1:5" ht="14.25" customHeight="1">
      <c r="A32" s="52">
        <v>2</v>
      </c>
      <c r="B32" s="47">
        <f>DATE(YEAR(B17)-19,4,2)</f>
        <v>38809</v>
      </c>
      <c r="C32" s="47">
        <f>DATE(YEAR(B17)-16,4,1)</f>
        <v>39904</v>
      </c>
      <c r="D32" s="47" t="s">
        <v>45</v>
      </c>
      <c r="E32" s="53">
        <v>100</v>
      </c>
    </row>
    <row r="33" spans="1:5" ht="14.25" customHeight="1">
      <c r="A33" s="52">
        <v>3</v>
      </c>
      <c r="B33" s="47">
        <f>DATE(YEAR(B17)-16,4,2)</f>
        <v>39905</v>
      </c>
      <c r="C33" s="47">
        <f>DATE(YEAR(B17)-13,4,1)</f>
        <v>41000</v>
      </c>
      <c r="D33" s="47" t="s">
        <v>46</v>
      </c>
      <c r="E33" s="53">
        <v>100</v>
      </c>
    </row>
    <row r="34" spans="1:5" ht="14.25" customHeight="1">
      <c r="A34" s="52">
        <v>4</v>
      </c>
      <c r="B34" s="47">
        <f>DATE(YEAR(B17)-13,4,2)</f>
        <v>41001</v>
      </c>
      <c r="C34" s="47">
        <f>DATE(YEAR(B17)-7,4,1)</f>
        <v>43191</v>
      </c>
      <c r="D34" s="47" t="s">
        <v>47</v>
      </c>
      <c r="E34" s="53">
        <v>100</v>
      </c>
    </row>
    <row r="35" spans="1:5" ht="14.25" customHeight="1">
      <c r="A35" s="52">
        <v>5</v>
      </c>
      <c r="B35" s="47">
        <f>DATE(YEAR(B17)-7,4,2)</f>
        <v>43192</v>
      </c>
      <c r="C35" s="47">
        <f>DATE(YEAR(B17)+78,4,1)</f>
        <v>74236</v>
      </c>
      <c r="D35" s="47" t="s">
        <v>48</v>
      </c>
      <c r="E35" s="53">
        <v>0</v>
      </c>
    </row>
    <row r="36" spans="1:5" ht="14.25" customHeight="1">
      <c r="A36" s="52">
        <v>6</v>
      </c>
      <c r="B36" s="49"/>
      <c r="C36" s="49"/>
      <c r="D36" s="47" t="s">
        <v>49</v>
      </c>
      <c r="E36" s="53">
        <v>0</v>
      </c>
    </row>
    <row r="37" spans="1:5" ht="14.25" customHeight="1">
      <c r="A37" s="52">
        <v>7</v>
      </c>
      <c r="B37" s="49"/>
      <c r="C37" s="49"/>
      <c r="D37" s="47" t="s">
        <v>50</v>
      </c>
      <c r="E37" s="53">
        <v>0</v>
      </c>
    </row>
    <row r="38" spans="1:5" ht="14.25" customHeight="1">
      <c r="A38" s="52">
        <v>8</v>
      </c>
      <c r="B38" s="52"/>
      <c r="C38" s="52"/>
      <c r="D38" s="47" t="s">
        <v>51</v>
      </c>
      <c r="E38" s="53">
        <v>0</v>
      </c>
    </row>
    <row r="39" spans="1:5" ht="14.25" customHeight="1">
      <c r="A39" s="52">
        <v>9</v>
      </c>
      <c r="B39" s="52"/>
      <c r="C39" s="52"/>
      <c r="D39" s="47" t="s">
        <v>52</v>
      </c>
      <c r="E39" s="53">
        <v>0</v>
      </c>
    </row>
    <row r="40" spans="1:5" ht="14.25" customHeight="1">
      <c r="A40" s="11"/>
      <c r="B40" s="11"/>
      <c r="C40" s="11"/>
      <c r="D40" s="11"/>
      <c r="E40" s="11"/>
    </row>
    <row r="41" spans="1:5" ht="14.25" customHeight="1">
      <c r="A41" s="11"/>
      <c r="B41" s="11"/>
      <c r="C41" s="11"/>
      <c r="D41" s="11"/>
      <c r="E41" s="11"/>
    </row>
    <row r="42" spans="1:5" ht="14.25" customHeight="1">
      <c r="A42" s="11"/>
      <c r="B42" s="11"/>
      <c r="C42" s="11"/>
      <c r="D42" s="11"/>
      <c r="E42" s="11"/>
    </row>
    <row r="43" spans="1:5" ht="14.25" customHeight="1">
      <c r="A43" s="11"/>
      <c r="B43" s="11"/>
      <c r="C43" s="11"/>
      <c r="D43" s="11"/>
      <c r="E43" s="11"/>
    </row>
    <row r="44" spans="1:5" ht="14.25" customHeight="1">
      <c r="A44" s="11"/>
      <c r="B44" s="11"/>
      <c r="C44" s="11"/>
      <c r="D44" s="11"/>
      <c r="E44" s="11"/>
    </row>
    <row r="45" spans="1:5" ht="14.25" customHeight="1">
      <c r="A45" s="11"/>
      <c r="B45" s="11"/>
      <c r="C45" s="11"/>
      <c r="D45" s="11"/>
      <c r="E45" s="11"/>
    </row>
    <row r="46" spans="1:5" ht="14.25" customHeight="1">
      <c r="A46" s="11"/>
      <c r="B46" s="11"/>
      <c r="C46" s="11"/>
      <c r="D46" s="11"/>
      <c r="E46" s="11"/>
    </row>
    <row r="47" spans="1:5" ht="14.25" customHeight="1">
      <c r="A47" s="11"/>
      <c r="B47" s="11"/>
      <c r="C47" s="11"/>
      <c r="D47" s="11"/>
      <c r="E47" s="11"/>
    </row>
    <row r="48" spans="1:5" ht="14.25" customHeight="1">
      <c r="A48" s="4"/>
      <c r="B48" s="4"/>
      <c r="C48" s="4"/>
      <c r="D48" s="4"/>
      <c r="E48" s="4"/>
    </row>
    <row r="49" spans="1:5" ht="14.25" customHeight="1">
      <c r="A49" s="4"/>
      <c r="B49" s="4"/>
      <c r="C49" s="4"/>
      <c r="D49" s="4"/>
      <c r="E49" s="4"/>
    </row>
    <row r="50" spans="1:5" ht="14.25" customHeight="1">
      <c r="A50" s="4"/>
      <c r="B50" s="4"/>
      <c r="C50" s="4"/>
      <c r="D50" s="4"/>
      <c r="E50" s="4"/>
    </row>
    <row r="51" spans="1:5" ht="14.25" customHeight="1">
      <c r="A51" s="4"/>
      <c r="B51" s="4"/>
      <c r="C51" s="4"/>
      <c r="D51" s="4"/>
      <c r="E51" s="4"/>
    </row>
    <row r="52" spans="1:5" ht="14.25" customHeight="1">
      <c r="A52" s="4"/>
      <c r="B52" s="4"/>
      <c r="C52" s="4"/>
      <c r="D52" s="4"/>
      <c r="E52" s="4"/>
    </row>
    <row r="53" spans="1:5" ht="14.25" customHeight="1">
      <c r="A53" s="4"/>
      <c r="B53" s="4"/>
      <c r="C53" s="4"/>
      <c r="D53" s="4"/>
      <c r="E53" s="4"/>
    </row>
    <row r="54" spans="1:5" ht="14.25" customHeight="1">
      <c r="A54" s="4"/>
      <c r="B54" s="4"/>
      <c r="C54" s="4"/>
      <c r="D54" s="4"/>
      <c r="E54" s="4"/>
    </row>
    <row r="55" spans="1:5" ht="14.25" customHeight="1">
      <c r="A55" s="4"/>
      <c r="B55" s="4"/>
      <c r="C55" s="4"/>
      <c r="D55" s="4"/>
      <c r="E55" s="4"/>
    </row>
    <row r="56" spans="1:5" ht="14.25" customHeight="1">
      <c r="A56" s="4"/>
      <c r="B56" s="4"/>
      <c r="C56" s="4"/>
      <c r="D56" s="4"/>
      <c r="E56" s="4"/>
    </row>
    <row r="57" spans="1:5" ht="14.25" customHeight="1">
      <c r="A57" s="4"/>
      <c r="B57" s="4"/>
      <c r="C57" s="4"/>
      <c r="D57" s="4"/>
      <c r="E57" s="4"/>
    </row>
    <row r="58" spans="1:5" ht="14.25" customHeight="1">
      <c r="A58" s="4"/>
      <c r="B58" s="4"/>
      <c r="C58" s="4"/>
      <c r="D58" s="4"/>
      <c r="E58" s="4"/>
    </row>
    <row r="59" spans="1:5" ht="14.25" customHeight="1">
      <c r="A59" s="4"/>
      <c r="B59" s="4"/>
      <c r="C59" s="4"/>
      <c r="D59" s="4"/>
      <c r="E59" s="4"/>
    </row>
    <row r="60" spans="1:5" ht="14.25" customHeight="1">
      <c r="A60" s="4"/>
      <c r="B60" s="4"/>
      <c r="C60" s="4"/>
      <c r="D60" s="4"/>
      <c r="E60" s="4"/>
    </row>
    <row r="61" spans="1:5" ht="14.25" customHeight="1">
      <c r="A61" s="4"/>
      <c r="B61" s="4"/>
      <c r="C61" s="4"/>
      <c r="D61" s="4"/>
      <c r="E61" s="4"/>
    </row>
    <row r="62" spans="1:5" ht="14.25" customHeight="1">
      <c r="A62" s="4"/>
      <c r="B62" s="4"/>
      <c r="C62" s="4"/>
      <c r="D62" s="4"/>
      <c r="E62" s="4"/>
    </row>
    <row r="63" spans="1:5" ht="14.25" customHeight="1">
      <c r="A63" s="4"/>
      <c r="B63" s="4"/>
      <c r="C63" s="4"/>
      <c r="D63" s="4"/>
      <c r="E63" s="4"/>
    </row>
    <row r="64" spans="1:5" ht="14.25" customHeight="1">
      <c r="A64" s="4"/>
      <c r="B64" s="4"/>
      <c r="C64" s="4"/>
      <c r="D64" s="4"/>
      <c r="E64" s="4"/>
    </row>
    <row r="65" spans="1:5" ht="14.25" customHeight="1">
      <c r="A65" s="4"/>
      <c r="B65" s="4"/>
      <c r="C65" s="4"/>
      <c r="D65" s="4"/>
      <c r="E65" s="4"/>
    </row>
    <row r="66" spans="1:5" ht="14.25" customHeight="1">
      <c r="A66" s="4"/>
      <c r="B66" s="4"/>
      <c r="C66" s="4"/>
      <c r="D66" s="4"/>
      <c r="E66" s="4"/>
    </row>
    <row r="67" spans="1:5" ht="14.25" customHeight="1">
      <c r="A67" s="4"/>
      <c r="B67" s="4"/>
      <c r="C67" s="4"/>
      <c r="D67" s="4"/>
      <c r="E67" s="4"/>
    </row>
    <row r="68" spans="1:5" ht="14.25" customHeight="1">
      <c r="A68" s="4"/>
      <c r="B68" s="4"/>
      <c r="C68" s="4"/>
      <c r="D68" s="4"/>
      <c r="E68" s="4"/>
    </row>
    <row r="69" spans="1:5" ht="14.25" customHeight="1">
      <c r="A69" s="4"/>
      <c r="B69" s="4"/>
      <c r="C69" s="4"/>
      <c r="D69" s="4"/>
      <c r="E69" s="4"/>
    </row>
    <row r="70" spans="1:5" ht="14.25" customHeight="1">
      <c r="A70" s="4"/>
      <c r="B70" s="4"/>
      <c r="C70" s="4"/>
      <c r="D70" s="4"/>
      <c r="E70" s="4"/>
    </row>
    <row r="71" spans="1:5" ht="14.25" customHeight="1">
      <c r="A71" s="4"/>
      <c r="B71" s="4"/>
      <c r="C71" s="4"/>
      <c r="D71" s="4"/>
      <c r="E71" s="4"/>
    </row>
    <row r="72" spans="1:5" ht="14.25" customHeight="1">
      <c r="A72" s="4"/>
      <c r="B72" s="4"/>
      <c r="C72" s="4"/>
      <c r="D72" s="4"/>
      <c r="E72" s="4"/>
    </row>
    <row r="73" spans="1:5" ht="14.25" customHeight="1">
      <c r="A73" s="4"/>
      <c r="B73" s="4"/>
      <c r="C73" s="4"/>
      <c r="D73" s="4"/>
      <c r="E73" s="4"/>
    </row>
    <row r="74" spans="1:5" ht="14.25" customHeight="1">
      <c r="A74" s="4"/>
      <c r="B74" s="4"/>
      <c r="C74" s="4"/>
      <c r="D74" s="4"/>
      <c r="E74" s="4"/>
    </row>
    <row r="75" spans="1:5" ht="14.25" customHeight="1">
      <c r="A75" s="4"/>
      <c r="B75" s="4"/>
      <c r="C75" s="4"/>
      <c r="D75" s="4"/>
      <c r="E75" s="4"/>
    </row>
    <row r="76" spans="1:5" ht="14.25" customHeight="1">
      <c r="A76" s="4"/>
      <c r="B76" s="4"/>
      <c r="C76" s="4"/>
      <c r="D76" s="4"/>
      <c r="E76" s="4"/>
    </row>
    <row r="77" spans="1:5" ht="14.25" customHeight="1">
      <c r="A77" s="4"/>
      <c r="B77" s="4"/>
      <c r="C77" s="4"/>
      <c r="D77" s="4"/>
      <c r="E77" s="4"/>
    </row>
    <row r="78" spans="1:5" ht="14.25" customHeight="1">
      <c r="A78" s="4"/>
      <c r="B78" s="4"/>
      <c r="C78" s="4"/>
      <c r="D78" s="4"/>
      <c r="E78" s="4"/>
    </row>
    <row r="79" spans="1:5" ht="14.25" customHeight="1">
      <c r="A79" s="4"/>
      <c r="B79" s="4"/>
      <c r="C79" s="4"/>
      <c r="D79" s="4"/>
      <c r="E79" s="4"/>
    </row>
    <row r="80" spans="1:5" ht="14.25" customHeight="1">
      <c r="A80" s="4"/>
      <c r="B80" s="4"/>
      <c r="C80" s="4"/>
      <c r="D80" s="4"/>
      <c r="E80" s="4"/>
    </row>
    <row r="81" spans="1:5" ht="14.25" customHeight="1">
      <c r="A81" s="4"/>
      <c r="B81" s="4"/>
      <c r="C81" s="4"/>
      <c r="D81" s="4"/>
      <c r="E81" s="4"/>
    </row>
    <row r="82" spans="1:5" ht="14.25" customHeight="1">
      <c r="A82" s="4"/>
      <c r="B82" s="4"/>
      <c r="C82" s="4"/>
      <c r="D82" s="4"/>
      <c r="E82" s="4"/>
    </row>
    <row r="83" spans="1:5" ht="14.25" customHeight="1">
      <c r="A83" s="4"/>
      <c r="B83" s="4"/>
      <c r="C83" s="4"/>
      <c r="D83" s="4"/>
      <c r="E83" s="4"/>
    </row>
    <row r="84" spans="1:5" ht="14.25" customHeight="1">
      <c r="A84" s="4"/>
      <c r="B84" s="4"/>
      <c r="C84" s="4"/>
      <c r="D84" s="4"/>
      <c r="E84" s="4"/>
    </row>
    <row r="85" spans="1:5" ht="14.25" customHeight="1">
      <c r="A85" s="4"/>
      <c r="B85" s="4"/>
      <c r="C85" s="4"/>
      <c r="D85" s="4"/>
      <c r="E85" s="4"/>
    </row>
    <row r="86" spans="1:5" ht="14.25" customHeight="1">
      <c r="A86" s="4"/>
      <c r="B86" s="4"/>
      <c r="C86" s="4"/>
      <c r="D86" s="4"/>
      <c r="E86" s="4"/>
    </row>
    <row r="87" spans="1:5" ht="14.25" customHeight="1">
      <c r="A87" s="4"/>
      <c r="B87" s="4"/>
      <c r="C87" s="4"/>
      <c r="D87" s="4"/>
      <c r="E87" s="4"/>
    </row>
    <row r="88" spans="1:5" ht="14.25" customHeight="1">
      <c r="A88" s="4"/>
      <c r="B88" s="4"/>
      <c r="C88" s="4"/>
      <c r="D88" s="4"/>
      <c r="E88" s="4"/>
    </row>
    <row r="89" spans="1:5" ht="14.25" customHeight="1">
      <c r="A89" s="4"/>
      <c r="B89" s="4"/>
      <c r="C89" s="4"/>
      <c r="D89" s="4"/>
      <c r="E89" s="4"/>
    </row>
    <row r="90" spans="1:5" ht="14.25" customHeight="1">
      <c r="A90" s="4"/>
      <c r="B90" s="4"/>
      <c r="C90" s="4"/>
      <c r="D90" s="4"/>
      <c r="E90" s="4"/>
    </row>
    <row r="91" spans="1:5" ht="14.25" customHeight="1">
      <c r="A91" s="4"/>
      <c r="B91" s="4"/>
      <c r="C91" s="4"/>
      <c r="D91" s="4"/>
      <c r="E91" s="4"/>
    </row>
    <row r="92" spans="1:5" ht="14.25" customHeight="1">
      <c r="A92" s="4"/>
      <c r="B92" s="4"/>
      <c r="C92" s="4"/>
      <c r="D92" s="4"/>
      <c r="E92" s="4"/>
    </row>
    <row r="93" spans="1:5" ht="14.25" customHeight="1">
      <c r="A93" s="4"/>
      <c r="B93" s="4"/>
      <c r="C93" s="4"/>
      <c r="D93" s="4"/>
      <c r="E93" s="4"/>
    </row>
    <row r="94" spans="1:5" ht="14.25" customHeight="1">
      <c r="A94" s="4"/>
      <c r="B94" s="4"/>
      <c r="C94" s="4"/>
      <c r="D94" s="4"/>
      <c r="E94" s="4"/>
    </row>
    <row r="95" spans="1:5" ht="14.25" customHeight="1">
      <c r="A95" s="4"/>
      <c r="B95" s="4"/>
      <c r="C95" s="4"/>
      <c r="D95" s="4"/>
      <c r="E95" s="4"/>
    </row>
    <row r="96" spans="1:5" ht="14.25" customHeight="1">
      <c r="A96" s="4"/>
      <c r="B96" s="4"/>
      <c r="C96" s="4"/>
      <c r="D96" s="4"/>
      <c r="E96" s="4"/>
    </row>
    <row r="97" spans="1:5" ht="14.25" customHeight="1">
      <c r="A97" s="4"/>
      <c r="B97" s="4"/>
      <c r="C97" s="4"/>
      <c r="D97" s="4"/>
      <c r="E97" s="4"/>
    </row>
    <row r="98" spans="1:5" ht="14.25" customHeight="1">
      <c r="A98" s="4"/>
      <c r="B98" s="4"/>
      <c r="C98" s="4"/>
      <c r="D98" s="4"/>
      <c r="E98" s="4"/>
    </row>
    <row r="99" spans="1:5" ht="14.25" customHeight="1">
      <c r="A99" s="4"/>
      <c r="B99" s="4"/>
      <c r="C99" s="4"/>
      <c r="D99" s="4"/>
      <c r="E99" s="4"/>
    </row>
    <row r="100" spans="1:5" ht="14.25" customHeight="1">
      <c r="A100" s="4"/>
      <c r="B100" s="4"/>
      <c r="C100" s="4"/>
      <c r="D100" s="4"/>
      <c r="E100" s="4"/>
    </row>
    <row r="101" spans="1:5" ht="14.25" customHeight="1">
      <c r="A101" s="4"/>
      <c r="B101" s="4"/>
      <c r="C101" s="4"/>
      <c r="D101" s="4"/>
      <c r="E101" s="4"/>
    </row>
    <row r="102" spans="1:5" ht="14.25" customHeight="1">
      <c r="A102" s="4"/>
      <c r="B102" s="4"/>
      <c r="C102" s="4"/>
      <c r="D102" s="4"/>
      <c r="E102" s="4"/>
    </row>
    <row r="103" spans="1:5" ht="14.25" customHeight="1">
      <c r="A103" s="4"/>
      <c r="B103" s="4"/>
      <c r="C103" s="4"/>
      <c r="D103" s="4"/>
      <c r="E103" s="4"/>
    </row>
    <row r="104" spans="1:5" ht="14.25" customHeight="1">
      <c r="A104" s="4"/>
      <c r="B104" s="4"/>
      <c r="C104" s="4"/>
      <c r="D104" s="4"/>
      <c r="E104" s="4"/>
    </row>
    <row r="105" spans="1:5" ht="14.25" customHeight="1">
      <c r="A105" s="4"/>
      <c r="B105" s="4"/>
      <c r="C105" s="4"/>
      <c r="D105" s="4"/>
      <c r="E105" s="4"/>
    </row>
    <row r="106" spans="1:5" ht="14.25" customHeight="1">
      <c r="A106" s="4"/>
      <c r="B106" s="4"/>
      <c r="C106" s="4"/>
      <c r="D106" s="4"/>
      <c r="E106" s="4"/>
    </row>
    <row r="107" spans="1:5" ht="14.25" customHeight="1">
      <c r="A107" s="4"/>
      <c r="B107" s="4"/>
      <c r="C107" s="4"/>
      <c r="D107" s="4"/>
      <c r="E107" s="4"/>
    </row>
    <row r="108" spans="1:5" ht="14.25" customHeight="1">
      <c r="A108" s="4"/>
      <c r="B108" s="4"/>
      <c r="C108" s="4"/>
      <c r="D108" s="4"/>
      <c r="E108" s="4"/>
    </row>
    <row r="109" spans="1:5" ht="14.25" customHeight="1">
      <c r="A109" s="4"/>
      <c r="B109" s="4"/>
      <c r="C109" s="4"/>
      <c r="D109" s="4"/>
      <c r="E109" s="4"/>
    </row>
    <row r="110" spans="1:5" ht="14.25" customHeight="1">
      <c r="A110" s="4"/>
      <c r="B110" s="4"/>
      <c r="C110" s="4"/>
      <c r="D110" s="4"/>
      <c r="E110" s="4"/>
    </row>
    <row r="111" spans="1:5" ht="14.25" customHeight="1">
      <c r="A111" s="4"/>
      <c r="B111" s="4"/>
      <c r="C111" s="4"/>
      <c r="D111" s="4"/>
      <c r="E111" s="4"/>
    </row>
    <row r="112" spans="1:5" ht="14.25" customHeight="1">
      <c r="A112" s="4"/>
      <c r="B112" s="4"/>
      <c r="C112" s="4"/>
      <c r="D112" s="4"/>
      <c r="E112" s="4"/>
    </row>
    <row r="113" spans="1:5" ht="14.25" customHeight="1">
      <c r="A113" s="4"/>
      <c r="B113" s="4"/>
      <c r="C113" s="4"/>
      <c r="D113" s="4"/>
      <c r="E113" s="4"/>
    </row>
    <row r="114" spans="1:5" ht="14.25" customHeight="1">
      <c r="A114" s="4"/>
      <c r="B114" s="4"/>
      <c r="C114" s="4"/>
      <c r="D114" s="4"/>
      <c r="E114" s="4"/>
    </row>
    <row r="115" spans="1:5" ht="14.25" customHeight="1">
      <c r="A115" s="4"/>
      <c r="B115" s="4"/>
      <c r="C115" s="4"/>
      <c r="D115" s="4"/>
      <c r="E115" s="4"/>
    </row>
    <row r="116" spans="1:5" ht="14.25" customHeight="1">
      <c r="A116" s="4"/>
      <c r="B116" s="4"/>
      <c r="C116" s="4"/>
      <c r="D116" s="4"/>
      <c r="E116" s="4"/>
    </row>
    <row r="117" spans="1:5" ht="14.25" customHeight="1">
      <c r="A117" s="4"/>
      <c r="B117" s="4"/>
      <c r="C117" s="4"/>
      <c r="D117" s="4"/>
      <c r="E117" s="4"/>
    </row>
    <row r="118" spans="1:5" ht="14.25" customHeight="1">
      <c r="A118" s="4"/>
      <c r="B118" s="4"/>
      <c r="C118" s="4"/>
      <c r="D118" s="4"/>
      <c r="E118" s="4"/>
    </row>
    <row r="119" spans="1:5" ht="14.25" customHeight="1">
      <c r="A119" s="4"/>
      <c r="B119" s="4"/>
      <c r="C119" s="4"/>
      <c r="D119" s="4"/>
      <c r="E119" s="4"/>
    </row>
    <row r="120" spans="1:5" ht="14.25" customHeight="1">
      <c r="A120" s="4"/>
      <c r="B120" s="4"/>
      <c r="C120" s="4"/>
      <c r="D120" s="4"/>
      <c r="E120" s="4"/>
    </row>
    <row r="121" spans="1:5" ht="14.25" customHeight="1">
      <c r="A121" s="4"/>
      <c r="B121" s="4"/>
      <c r="C121" s="4"/>
      <c r="D121" s="4"/>
      <c r="E121" s="4"/>
    </row>
    <row r="122" spans="1:5" ht="14.25" customHeight="1">
      <c r="A122" s="4"/>
      <c r="B122" s="4"/>
      <c r="C122" s="4"/>
      <c r="D122" s="4"/>
      <c r="E122" s="4"/>
    </row>
    <row r="123" spans="1:5" ht="14.25" customHeight="1">
      <c r="A123" s="4"/>
      <c r="B123" s="4"/>
      <c r="C123" s="4"/>
      <c r="D123" s="4"/>
      <c r="E123" s="4"/>
    </row>
    <row r="124" spans="1:5" ht="14.25" customHeight="1">
      <c r="A124" s="4"/>
      <c r="B124" s="4"/>
      <c r="C124" s="4"/>
      <c r="D124" s="4"/>
      <c r="E124" s="4"/>
    </row>
    <row r="125" spans="1:5" ht="14.25" customHeight="1">
      <c r="A125" s="4"/>
      <c r="B125" s="4"/>
      <c r="C125" s="4"/>
      <c r="D125" s="4"/>
      <c r="E125" s="4"/>
    </row>
    <row r="126" spans="1:5" ht="14.25" customHeight="1">
      <c r="A126" s="4"/>
      <c r="B126" s="4"/>
      <c r="C126" s="4"/>
      <c r="D126" s="4"/>
      <c r="E126" s="4"/>
    </row>
    <row r="127" spans="1:5" ht="14.25" customHeight="1">
      <c r="A127" s="4"/>
      <c r="B127" s="4"/>
      <c r="C127" s="4"/>
      <c r="D127" s="4"/>
      <c r="E127" s="4"/>
    </row>
    <row r="128" spans="1:5" ht="14.25" customHeight="1">
      <c r="A128" s="4"/>
      <c r="B128" s="4"/>
      <c r="C128" s="4"/>
      <c r="D128" s="4"/>
      <c r="E128" s="4"/>
    </row>
    <row r="129" spans="1:5" ht="14.25" customHeight="1">
      <c r="A129" s="4"/>
      <c r="B129" s="4"/>
      <c r="C129" s="4"/>
      <c r="D129" s="4"/>
      <c r="E129" s="4"/>
    </row>
    <row r="130" spans="1:5" ht="14.25" customHeight="1">
      <c r="A130" s="4"/>
      <c r="B130" s="4"/>
      <c r="C130" s="4"/>
      <c r="D130" s="4"/>
      <c r="E130" s="4"/>
    </row>
    <row r="131" spans="1:5" ht="14.25" customHeight="1">
      <c r="A131" s="4"/>
      <c r="B131" s="4"/>
      <c r="C131" s="4"/>
      <c r="D131" s="4"/>
      <c r="E131" s="4"/>
    </row>
    <row r="132" spans="1:5" ht="14.25" customHeight="1">
      <c r="A132" s="4"/>
      <c r="B132" s="4"/>
      <c r="C132" s="4"/>
      <c r="D132" s="4"/>
      <c r="E132" s="4"/>
    </row>
    <row r="133" spans="1:5" ht="14.25" customHeight="1">
      <c r="A133" s="4"/>
      <c r="B133" s="4"/>
      <c r="C133" s="4"/>
      <c r="D133" s="4"/>
      <c r="E133" s="4"/>
    </row>
    <row r="134" spans="1:5" ht="14.25" customHeight="1">
      <c r="A134" s="4"/>
      <c r="B134" s="4"/>
      <c r="C134" s="4"/>
      <c r="D134" s="4"/>
      <c r="E134" s="4"/>
    </row>
    <row r="135" spans="1:5" ht="14.25" customHeight="1">
      <c r="A135" s="4"/>
      <c r="B135" s="4"/>
      <c r="C135" s="4"/>
      <c r="D135" s="4"/>
      <c r="E135" s="4"/>
    </row>
    <row r="136" spans="1:5" ht="14.25" customHeight="1">
      <c r="A136" s="4"/>
      <c r="B136" s="4"/>
      <c r="C136" s="4"/>
      <c r="D136" s="4"/>
      <c r="E136" s="4"/>
    </row>
    <row r="137" spans="1:5" ht="14.25" customHeight="1">
      <c r="A137" s="4"/>
      <c r="B137" s="4"/>
      <c r="C137" s="4"/>
      <c r="D137" s="4"/>
      <c r="E137" s="4"/>
    </row>
    <row r="138" spans="1:5" ht="14.25" customHeight="1">
      <c r="A138" s="4"/>
      <c r="B138" s="4"/>
      <c r="C138" s="4"/>
      <c r="D138" s="4"/>
      <c r="E138" s="4"/>
    </row>
    <row r="139" spans="1:5" ht="14.25" customHeight="1">
      <c r="A139" s="4"/>
      <c r="B139" s="4"/>
      <c r="C139" s="4"/>
      <c r="D139" s="4"/>
      <c r="E139" s="4"/>
    </row>
    <row r="140" spans="1:5" ht="14.25" customHeight="1">
      <c r="A140" s="4"/>
      <c r="B140" s="4"/>
      <c r="C140" s="4"/>
      <c r="D140" s="4"/>
      <c r="E140" s="4"/>
    </row>
    <row r="141" spans="1:5" ht="14.25" customHeight="1">
      <c r="A141" s="4"/>
      <c r="B141" s="4"/>
      <c r="C141" s="4"/>
      <c r="D141" s="4"/>
      <c r="E141" s="4"/>
    </row>
    <row r="142" spans="1:5" ht="14.25" customHeight="1">
      <c r="A142" s="4"/>
      <c r="B142" s="4"/>
      <c r="C142" s="4"/>
      <c r="D142" s="4"/>
      <c r="E142" s="4"/>
    </row>
    <row r="143" spans="1:5" ht="14.25" customHeight="1">
      <c r="A143" s="4"/>
      <c r="B143" s="4"/>
      <c r="C143" s="4"/>
      <c r="D143" s="4"/>
      <c r="E143" s="4"/>
    </row>
    <row r="144" spans="1:5" ht="14.25" customHeight="1">
      <c r="A144" s="4"/>
      <c r="B144" s="4"/>
      <c r="C144" s="4"/>
      <c r="D144" s="4"/>
      <c r="E144" s="4"/>
    </row>
    <row r="145" spans="1:5" ht="14.25" customHeight="1">
      <c r="A145" s="4"/>
      <c r="B145" s="4"/>
      <c r="C145" s="4"/>
      <c r="D145" s="4"/>
      <c r="E145" s="4"/>
    </row>
    <row r="146" spans="1:5" ht="14.25" customHeight="1">
      <c r="A146" s="4"/>
      <c r="B146" s="4"/>
      <c r="C146" s="4"/>
      <c r="D146" s="4"/>
      <c r="E146" s="4"/>
    </row>
    <row r="147" spans="1:5" ht="14.25" customHeight="1">
      <c r="A147" s="4"/>
      <c r="B147" s="4"/>
      <c r="C147" s="4"/>
      <c r="D147" s="4"/>
      <c r="E147" s="4"/>
    </row>
    <row r="148" spans="1:5" ht="14.25" customHeight="1">
      <c r="A148" s="4"/>
      <c r="B148" s="4"/>
      <c r="C148" s="4"/>
      <c r="D148" s="4"/>
      <c r="E148" s="4"/>
    </row>
    <row r="149" spans="1:5" ht="14.25" customHeight="1">
      <c r="A149" s="4"/>
      <c r="B149" s="4"/>
      <c r="C149" s="4"/>
      <c r="D149" s="4"/>
      <c r="E149" s="4"/>
    </row>
    <row r="150" spans="1:5" ht="14.25" customHeight="1">
      <c r="A150" s="4"/>
      <c r="B150" s="4"/>
      <c r="C150" s="4"/>
      <c r="D150" s="4"/>
      <c r="E150" s="4"/>
    </row>
    <row r="151" spans="1:5" ht="14.25" customHeight="1">
      <c r="A151" s="4"/>
      <c r="B151" s="4"/>
      <c r="C151" s="4"/>
      <c r="D151" s="4"/>
      <c r="E151" s="4"/>
    </row>
    <row r="152" spans="1:5" ht="14.25" customHeight="1">
      <c r="A152" s="4"/>
      <c r="B152" s="4"/>
      <c r="C152" s="4"/>
      <c r="D152" s="4"/>
      <c r="E152" s="4"/>
    </row>
    <row r="153" spans="1:5" ht="14.25" customHeight="1">
      <c r="A153" s="4"/>
      <c r="B153" s="4"/>
      <c r="C153" s="4"/>
      <c r="D153" s="4"/>
      <c r="E153" s="4"/>
    </row>
    <row r="154" spans="1:5" ht="14.25" customHeight="1">
      <c r="A154" s="4"/>
      <c r="B154" s="4"/>
      <c r="C154" s="4"/>
      <c r="D154" s="4"/>
      <c r="E154" s="4"/>
    </row>
    <row r="155" spans="1:5" ht="14.25" customHeight="1">
      <c r="A155" s="4"/>
      <c r="B155" s="4"/>
      <c r="C155" s="4"/>
      <c r="D155" s="4"/>
      <c r="E155" s="4"/>
    </row>
    <row r="156" spans="1:5" ht="14.25" customHeight="1">
      <c r="A156" s="4"/>
      <c r="B156" s="4"/>
      <c r="C156" s="4"/>
      <c r="D156" s="4"/>
      <c r="E156" s="4"/>
    </row>
    <row r="157" spans="1:5" ht="14.25" customHeight="1">
      <c r="A157" s="4"/>
      <c r="B157" s="4"/>
      <c r="C157" s="4"/>
      <c r="D157" s="4"/>
      <c r="E157" s="4"/>
    </row>
    <row r="158" spans="1:5" ht="14.25" customHeight="1">
      <c r="A158" s="4"/>
      <c r="B158" s="4"/>
      <c r="C158" s="4"/>
      <c r="D158" s="4"/>
      <c r="E158" s="4"/>
    </row>
    <row r="159" spans="1:5" ht="14.25" customHeight="1">
      <c r="A159" s="4"/>
      <c r="B159" s="4"/>
      <c r="C159" s="4"/>
      <c r="D159" s="4"/>
      <c r="E159" s="4"/>
    </row>
    <row r="160" spans="1:5" ht="14.25" customHeight="1">
      <c r="A160" s="4"/>
      <c r="B160" s="4"/>
      <c r="C160" s="4"/>
      <c r="D160" s="4"/>
      <c r="E160" s="4"/>
    </row>
    <row r="161" spans="1:5" ht="14.25" customHeight="1">
      <c r="A161" s="4"/>
      <c r="B161" s="4"/>
      <c r="C161" s="4"/>
      <c r="D161" s="4"/>
      <c r="E161" s="4"/>
    </row>
    <row r="162" spans="1:5" ht="14.25" customHeight="1">
      <c r="A162" s="4"/>
      <c r="B162" s="4"/>
      <c r="C162" s="4"/>
      <c r="D162" s="4"/>
      <c r="E162" s="4"/>
    </row>
    <row r="163" spans="1:5" ht="14.25" customHeight="1">
      <c r="A163" s="4"/>
      <c r="B163" s="4"/>
      <c r="C163" s="4"/>
      <c r="D163" s="4"/>
      <c r="E163" s="4"/>
    </row>
    <row r="164" spans="1:5" ht="14.25" customHeight="1">
      <c r="A164" s="4"/>
      <c r="B164" s="4"/>
      <c r="C164" s="4"/>
      <c r="D164" s="4"/>
      <c r="E164" s="4"/>
    </row>
    <row r="165" spans="1:5" ht="14.25" customHeight="1">
      <c r="A165" s="4"/>
      <c r="B165" s="4"/>
      <c r="C165" s="4"/>
      <c r="D165" s="4"/>
      <c r="E165" s="4"/>
    </row>
    <row r="166" spans="1:5" ht="14.25" customHeight="1">
      <c r="A166" s="4"/>
      <c r="B166" s="4"/>
      <c r="C166" s="4"/>
      <c r="D166" s="4"/>
      <c r="E166" s="4"/>
    </row>
    <row r="167" spans="1:5" ht="14.25" customHeight="1">
      <c r="A167" s="4"/>
      <c r="B167" s="4"/>
      <c r="C167" s="4"/>
      <c r="D167" s="4"/>
      <c r="E167" s="4"/>
    </row>
    <row r="168" spans="1:5" ht="14.25" customHeight="1">
      <c r="A168" s="4"/>
      <c r="B168" s="4"/>
      <c r="C168" s="4"/>
      <c r="D168" s="4"/>
      <c r="E168" s="4"/>
    </row>
    <row r="169" spans="1:5" ht="14.25" customHeight="1">
      <c r="A169" s="4"/>
      <c r="B169" s="4"/>
      <c r="C169" s="4"/>
      <c r="D169" s="4"/>
      <c r="E169" s="4"/>
    </row>
    <row r="170" spans="1:5" ht="14.25" customHeight="1">
      <c r="A170" s="4"/>
      <c r="B170" s="4"/>
      <c r="C170" s="4"/>
      <c r="D170" s="4"/>
      <c r="E170" s="4"/>
    </row>
    <row r="171" spans="1:5" ht="14.25" customHeight="1">
      <c r="A171" s="4"/>
      <c r="B171" s="4"/>
      <c r="C171" s="4"/>
      <c r="D171" s="4"/>
      <c r="E171" s="4"/>
    </row>
    <row r="172" spans="1:5" ht="14.25" customHeight="1">
      <c r="A172" s="4"/>
      <c r="B172" s="4"/>
      <c r="C172" s="4"/>
      <c r="D172" s="4"/>
      <c r="E172" s="4"/>
    </row>
    <row r="173" spans="1:5" ht="14.25" customHeight="1">
      <c r="A173" s="4"/>
      <c r="B173" s="4"/>
      <c r="C173" s="4"/>
      <c r="D173" s="4"/>
      <c r="E173" s="4"/>
    </row>
    <row r="174" spans="1:5" ht="14.25" customHeight="1">
      <c r="A174" s="4"/>
      <c r="B174" s="4"/>
      <c r="C174" s="4"/>
      <c r="D174" s="4"/>
      <c r="E174" s="4"/>
    </row>
    <row r="175" spans="1:5" ht="14.25" customHeight="1">
      <c r="A175" s="4"/>
      <c r="B175" s="4"/>
      <c r="C175" s="4"/>
      <c r="D175" s="4"/>
      <c r="E175" s="4"/>
    </row>
    <row r="176" spans="1:5" ht="14.25" customHeight="1">
      <c r="A176" s="4"/>
      <c r="B176" s="4"/>
      <c r="C176" s="4"/>
      <c r="D176" s="4"/>
      <c r="E176" s="4"/>
    </row>
    <row r="177" spans="1:5" ht="14.25" customHeight="1">
      <c r="A177" s="4"/>
      <c r="B177" s="4"/>
      <c r="C177" s="4"/>
      <c r="D177" s="4"/>
      <c r="E177" s="4"/>
    </row>
    <row r="178" spans="1:5" ht="14.25" customHeight="1">
      <c r="A178" s="4"/>
      <c r="B178" s="4"/>
      <c r="C178" s="4"/>
      <c r="D178" s="4"/>
      <c r="E178" s="4"/>
    </row>
    <row r="179" spans="1:5" ht="14.25" customHeight="1">
      <c r="A179" s="4"/>
      <c r="B179" s="4"/>
      <c r="C179" s="4"/>
      <c r="D179" s="4"/>
      <c r="E179" s="4"/>
    </row>
    <row r="180" spans="1:5" ht="14.25" customHeight="1">
      <c r="A180" s="4"/>
      <c r="B180" s="4"/>
      <c r="C180" s="4"/>
      <c r="D180" s="4"/>
      <c r="E180" s="4"/>
    </row>
    <row r="181" spans="1:5" ht="14.25" customHeight="1">
      <c r="A181" s="4"/>
      <c r="B181" s="4"/>
      <c r="C181" s="4"/>
      <c r="D181" s="4"/>
      <c r="E181" s="4"/>
    </row>
    <row r="182" spans="1:5" ht="14.25" customHeight="1">
      <c r="A182" s="4"/>
      <c r="B182" s="4"/>
      <c r="C182" s="4"/>
      <c r="D182" s="4"/>
      <c r="E182" s="4"/>
    </row>
    <row r="183" spans="1:5" ht="14.25" customHeight="1">
      <c r="A183" s="4"/>
      <c r="B183" s="4"/>
      <c r="C183" s="4"/>
      <c r="D183" s="4"/>
      <c r="E183" s="4"/>
    </row>
    <row r="184" spans="1:5" ht="14.25" customHeight="1">
      <c r="A184" s="4"/>
      <c r="B184" s="4"/>
      <c r="C184" s="4"/>
      <c r="D184" s="4"/>
      <c r="E184" s="4"/>
    </row>
    <row r="185" spans="1:5" ht="14.25" customHeight="1">
      <c r="A185" s="4"/>
      <c r="B185" s="4"/>
      <c r="C185" s="4"/>
      <c r="D185" s="4"/>
      <c r="E185" s="4"/>
    </row>
    <row r="186" spans="1:5" ht="14.25" customHeight="1">
      <c r="A186" s="4"/>
      <c r="B186" s="4"/>
      <c r="C186" s="4"/>
      <c r="D186" s="4"/>
      <c r="E186" s="4"/>
    </row>
    <row r="187" spans="1:5" ht="14.25" customHeight="1">
      <c r="A187" s="4"/>
      <c r="B187" s="4"/>
      <c r="C187" s="4"/>
      <c r="D187" s="4"/>
      <c r="E187" s="4"/>
    </row>
    <row r="188" spans="1:5" ht="14.25" customHeight="1">
      <c r="A188" s="4"/>
      <c r="B188" s="4"/>
      <c r="C188" s="4"/>
      <c r="D188" s="4"/>
      <c r="E188" s="4"/>
    </row>
    <row r="189" spans="1:5" ht="14.25" customHeight="1">
      <c r="A189" s="4"/>
      <c r="B189" s="4"/>
      <c r="C189" s="4"/>
      <c r="D189" s="4"/>
      <c r="E189" s="4"/>
    </row>
    <row r="190" spans="1:5" ht="14.25" customHeight="1">
      <c r="A190" s="4"/>
      <c r="B190" s="4"/>
      <c r="C190" s="4"/>
      <c r="D190" s="4"/>
      <c r="E190" s="4"/>
    </row>
    <row r="191" spans="1:5" ht="14.25" customHeight="1">
      <c r="A191" s="4"/>
      <c r="B191" s="4"/>
      <c r="C191" s="4"/>
      <c r="D191" s="4"/>
      <c r="E191" s="4"/>
    </row>
    <row r="192" spans="1:5" ht="14.25" customHeight="1">
      <c r="A192" s="4"/>
      <c r="B192" s="4"/>
      <c r="C192" s="4"/>
      <c r="D192" s="4"/>
      <c r="E192" s="4"/>
    </row>
    <row r="193" spans="1:5" ht="14.25" customHeight="1">
      <c r="A193" s="4"/>
      <c r="B193" s="4"/>
      <c r="C193" s="4"/>
      <c r="D193" s="4"/>
      <c r="E193" s="4"/>
    </row>
    <row r="194" spans="1:5" ht="14.25" customHeight="1">
      <c r="A194" s="4"/>
      <c r="B194" s="4"/>
      <c r="C194" s="4"/>
      <c r="D194" s="4"/>
      <c r="E194" s="4"/>
    </row>
    <row r="195" spans="1:5" ht="14.25" customHeight="1">
      <c r="A195" s="4"/>
      <c r="B195" s="4"/>
      <c r="C195" s="4"/>
      <c r="D195" s="4"/>
      <c r="E195" s="4"/>
    </row>
    <row r="196" spans="1:5" ht="14.25" customHeight="1">
      <c r="A196" s="4"/>
      <c r="B196" s="4"/>
      <c r="C196" s="4"/>
      <c r="D196" s="4"/>
      <c r="E196" s="4"/>
    </row>
    <row r="197" spans="1:5" ht="14.25" customHeight="1">
      <c r="A197" s="4"/>
      <c r="B197" s="4"/>
      <c r="C197" s="4"/>
      <c r="D197" s="4"/>
      <c r="E197" s="4"/>
    </row>
    <row r="198" spans="1:5" ht="14.25" customHeight="1">
      <c r="A198" s="4"/>
      <c r="B198" s="4"/>
      <c r="C198" s="4"/>
      <c r="D198" s="4"/>
      <c r="E198" s="4"/>
    </row>
    <row r="199" spans="1:5" ht="14.25" customHeight="1">
      <c r="A199" s="4"/>
      <c r="B199" s="4"/>
      <c r="C199" s="4"/>
      <c r="D199" s="4"/>
      <c r="E199" s="4"/>
    </row>
    <row r="200" spans="1:5" ht="14.25" customHeight="1">
      <c r="A200" s="4"/>
      <c r="B200" s="4"/>
      <c r="C200" s="4"/>
      <c r="D200" s="4"/>
      <c r="E200" s="4"/>
    </row>
    <row r="201" spans="1:5" ht="14.25" customHeight="1">
      <c r="A201" s="4"/>
      <c r="B201" s="4"/>
      <c r="C201" s="4"/>
      <c r="D201" s="4"/>
      <c r="E201" s="4"/>
    </row>
    <row r="202" spans="1:5" ht="14.25" customHeight="1">
      <c r="A202" s="4"/>
      <c r="B202" s="4"/>
      <c r="C202" s="4"/>
      <c r="D202" s="4"/>
      <c r="E202" s="4"/>
    </row>
    <row r="203" spans="1:5" ht="14.25" customHeight="1">
      <c r="A203" s="4"/>
      <c r="B203" s="4"/>
      <c r="C203" s="4"/>
      <c r="D203" s="4"/>
      <c r="E203" s="4"/>
    </row>
    <row r="204" spans="1:5" ht="14.25" customHeight="1">
      <c r="A204" s="4"/>
      <c r="B204" s="4"/>
      <c r="C204" s="4"/>
      <c r="D204" s="4"/>
      <c r="E204" s="4"/>
    </row>
    <row r="205" spans="1:5" ht="14.25" customHeight="1">
      <c r="A205" s="4"/>
      <c r="B205" s="4"/>
      <c r="C205" s="4"/>
      <c r="D205" s="4"/>
      <c r="E205" s="4"/>
    </row>
    <row r="206" spans="1:5" ht="14.25" customHeight="1">
      <c r="A206" s="4"/>
      <c r="B206" s="4"/>
      <c r="C206" s="4"/>
      <c r="D206" s="4"/>
      <c r="E206" s="4"/>
    </row>
    <row r="207" spans="1:5" ht="14.25" customHeight="1">
      <c r="A207" s="4"/>
      <c r="B207" s="4"/>
      <c r="C207" s="4"/>
      <c r="D207" s="4"/>
      <c r="E207" s="4"/>
    </row>
    <row r="208" spans="1:5" ht="14.25" customHeight="1">
      <c r="A208" s="4"/>
      <c r="B208" s="4"/>
      <c r="C208" s="4"/>
      <c r="D208" s="4"/>
      <c r="E208" s="4"/>
    </row>
    <row r="209" spans="1:5" ht="14.25" customHeight="1">
      <c r="A209" s="4"/>
      <c r="B209" s="4"/>
      <c r="C209" s="4"/>
      <c r="D209" s="4"/>
      <c r="E209" s="4"/>
    </row>
    <row r="210" spans="1:5" ht="14.25" customHeight="1">
      <c r="A210" s="4"/>
      <c r="B210" s="4"/>
      <c r="C210" s="4"/>
      <c r="D210" s="4"/>
      <c r="E210" s="4"/>
    </row>
    <row r="211" spans="1:5" ht="14.25" customHeight="1">
      <c r="A211" s="4"/>
      <c r="B211" s="4"/>
      <c r="C211" s="4"/>
      <c r="D211" s="4"/>
      <c r="E211" s="4"/>
    </row>
    <row r="212" spans="1:5" ht="14.25" customHeight="1">
      <c r="A212" s="4"/>
      <c r="B212" s="4"/>
      <c r="C212" s="4"/>
      <c r="D212" s="4"/>
      <c r="E212" s="4"/>
    </row>
    <row r="213" spans="1:5" ht="14.25" customHeight="1">
      <c r="A213" s="4"/>
      <c r="B213" s="4"/>
      <c r="C213" s="4"/>
      <c r="D213" s="4"/>
      <c r="E213" s="4"/>
    </row>
    <row r="214" spans="1:5" ht="14.25" customHeight="1">
      <c r="A214" s="4"/>
      <c r="B214" s="4"/>
      <c r="C214" s="4"/>
      <c r="D214" s="4"/>
      <c r="E214" s="4"/>
    </row>
    <row r="215" spans="1:5" ht="14.25" customHeight="1">
      <c r="A215" s="4"/>
      <c r="B215" s="4"/>
      <c r="C215" s="4"/>
      <c r="D215" s="4"/>
      <c r="E215" s="4"/>
    </row>
    <row r="216" spans="1:5" ht="14.25" customHeight="1">
      <c r="A216" s="4"/>
      <c r="B216" s="4"/>
      <c r="C216" s="4"/>
      <c r="D216" s="4"/>
      <c r="E216" s="4"/>
    </row>
    <row r="217" spans="1:5" ht="14.25" customHeight="1">
      <c r="A217" s="4"/>
      <c r="B217" s="4"/>
      <c r="C217" s="4"/>
      <c r="D217" s="4"/>
      <c r="E217" s="4"/>
    </row>
    <row r="218" spans="1:5" ht="14.25" customHeight="1">
      <c r="A218" s="4"/>
      <c r="B218" s="4"/>
      <c r="C218" s="4"/>
      <c r="D218" s="4"/>
      <c r="E218" s="4"/>
    </row>
    <row r="219" spans="1:5" ht="14.25" customHeight="1">
      <c r="A219" s="4"/>
      <c r="B219" s="4"/>
      <c r="C219" s="4"/>
      <c r="D219" s="4"/>
      <c r="E219" s="4"/>
    </row>
    <row r="220" spans="1:5" ht="14.25" customHeight="1">
      <c r="A220" s="4"/>
      <c r="B220" s="4"/>
      <c r="C220" s="4"/>
      <c r="D220" s="4"/>
      <c r="E220" s="4"/>
    </row>
    <row r="221" spans="1:5" ht="14.25" customHeight="1">
      <c r="A221" s="4"/>
      <c r="B221" s="4"/>
      <c r="C221" s="4"/>
      <c r="D221" s="4"/>
      <c r="E221" s="4"/>
    </row>
    <row r="222" spans="1:5" ht="14.25" customHeight="1">
      <c r="A222" s="4"/>
      <c r="B222" s="4"/>
      <c r="C222" s="4"/>
      <c r="D222" s="4"/>
      <c r="E222" s="4"/>
    </row>
    <row r="223" spans="1:5" ht="14.25" customHeight="1">
      <c r="A223" s="4"/>
      <c r="B223" s="4"/>
      <c r="C223" s="4"/>
      <c r="D223" s="4"/>
      <c r="E223" s="4"/>
    </row>
    <row r="224" spans="1:5" ht="14.25" customHeight="1">
      <c r="A224" s="4"/>
      <c r="B224" s="4"/>
      <c r="C224" s="4"/>
      <c r="D224" s="4"/>
      <c r="E224" s="4"/>
    </row>
    <row r="225" spans="1:5" ht="14.25" customHeight="1">
      <c r="A225" s="4"/>
      <c r="B225" s="4"/>
      <c r="C225" s="4"/>
      <c r="D225" s="4"/>
      <c r="E225" s="4"/>
    </row>
    <row r="226" spans="1:5" ht="14.25" customHeight="1">
      <c r="A226" s="4"/>
      <c r="B226" s="4"/>
      <c r="C226" s="4"/>
      <c r="D226" s="4"/>
      <c r="E226" s="4"/>
    </row>
    <row r="227" spans="1:5" ht="14.25" customHeight="1">
      <c r="A227" s="4"/>
      <c r="B227" s="4"/>
      <c r="C227" s="4"/>
      <c r="D227" s="4"/>
      <c r="E227" s="4"/>
    </row>
    <row r="228" spans="1:5" ht="14.25" customHeight="1">
      <c r="A228" s="4"/>
      <c r="B228" s="4"/>
      <c r="C228" s="4"/>
      <c r="D228" s="4"/>
      <c r="E228" s="4"/>
    </row>
    <row r="229" spans="1:5" ht="14.25" customHeight="1">
      <c r="A229" s="4"/>
      <c r="B229" s="4"/>
      <c r="C229" s="4"/>
      <c r="D229" s="4"/>
      <c r="E229" s="4"/>
    </row>
    <row r="230" spans="1:5" ht="14.25" customHeight="1">
      <c r="A230" s="4"/>
      <c r="B230" s="4"/>
      <c r="C230" s="4"/>
      <c r="D230" s="4"/>
      <c r="E230" s="4"/>
    </row>
    <row r="231" spans="1:5" ht="14.25" customHeight="1">
      <c r="A231" s="4"/>
      <c r="B231" s="4"/>
      <c r="C231" s="4"/>
      <c r="D231" s="4"/>
      <c r="E231" s="4"/>
    </row>
    <row r="232" spans="1:5" ht="14.25" customHeight="1">
      <c r="A232" s="4"/>
      <c r="B232" s="4"/>
      <c r="C232" s="4"/>
      <c r="D232" s="4"/>
      <c r="E232" s="4"/>
    </row>
    <row r="233" spans="1:5" ht="14.25" customHeight="1">
      <c r="A233" s="4"/>
      <c r="B233" s="4"/>
      <c r="C233" s="4"/>
      <c r="D233" s="4"/>
      <c r="E233" s="4"/>
    </row>
    <row r="234" spans="1:5" ht="14.25" customHeight="1">
      <c r="A234" s="4"/>
      <c r="B234" s="4"/>
      <c r="C234" s="4"/>
      <c r="D234" s="4"/>
      <c r="E234" s="4"/>
    </row>
    <row r="235" spans="1:5" ht="14.25" customHeight="1">
      <c r="A235" s="4"/>
      <c r="B235" s="4"/>
      <c r="C235" s="4"/>
      <c r="D235" s="4"/>
      <c r="E235" s="4"/>
    </row>
    <row r="236" spans="1:5" ht="14.25" customHeight="1">
      <c r="A236" s="4"/>
      <c r="B236" s="4"/>
      <c r="C236" s="4"/>
      <c r="D236" s="4"/>
      <c r="E236" s="4"/>
    </row>
    <row r="237" spans="1:5" ht="14.25" customHeight="1">
      <c r="A237" s="4"/>
      <c r="B237" s="4"/>
      <c r="C237" s="4"/>
      <c r="D237" s="4"/>
      <c r="E237" s="4"/>
    </row>
    <row r="238" spans="1:5" ht="14.25" customHeight="1">
      <c r="A238" s="4"/>
      <c r="B238" s="4"/>
      <c r="C238" s="4"/>
      <c r="D238" s="4"/>
      <c r="E238" s="4"/>
    </row>
    <row r="239" spans="1:5" ht="14.25" customHeight="1">
      <c r="A239" s="4"/>
      <c r="B239" s="4"/>
      <c r="C239" s="4"/>
      <c r="D239" s="4"/>
      <c r="E239" s="4"/>
    </row>
  </sheetData>
  <phoneticPr fontId="36"/>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64"/>
  <sheetViews>
    <sheetView workbookViewId="0"/>
  </sheetViews>
  <sheetFormatPr defaultColWidth="14.42578125" defaultRowHeight="15" customHeight="1"/>
  <cols>
    <col min="1" max="25" width="3" customWidth="1"/>
    <col min="26" max="26" width="9" customWidth="1"/>
  </cols>
  <sheetData>
    <row r="1" spans="1:26" ht="21" customHeight="1">
      <c r="A1" s="220" t="s">
        <v>54</v>
      </c>
      <c r="B1" s="156"/>
      <c r="C1" s="156"/>
      <c r="D1" s="156"/>
      <c r="E1" s="156"/>
      <c r="F1" s="156"/>
      <c r="G1" s="156"/>
      <c r="H1" s="156"/>
      <c r="I1" s="156"/>
      <c r="J1" s="156"/>
      <c r="K1" s="156"/>
      <c r="L1" s="156"/>
      <c r="M1" s="156"/>
      <c r="N1" s="156"/>
      <c r="O1" s="156"/>
      <c r="P1" s="156"/>
      <c r="Q1" s="156"/>
      <c r="R1" s="156"/>
      <c r="S1" s="156"/>
      <c r="T1" s="156"/>
      <c r="U1" s="156"/>
      <c r="V1" s="156"/>
      <c r="W1" s="156"/>
      <c r="X1" s="156"/>
      <c r="Y1" s="156"/>
      <c r="Z1" s="54"/>
    </row>
    <row r="2" spans="1:26" ht="42" customHeight="1">
      <c r="A2" s="221" t="s">
        <v>55</v>
      </c>
      <c r="B2" s="222"/>
      <c r="C2" s="222"/>
      <c r="D2" s="222"/>
      <c r="E2" s="222"/>
      <c r="F2" s="222"/>
      <c r="G2" s="222"/>
      <c r="H2" s="222"/>
      <c r="I2" s="222"/>
      <c r="J2" s="222"/>
      <c r="K2" s="222"/>
      <c r="L2" s="222"/>
      <c r="M2" s="222"/>
      <c r="N2" s="222"/>
      <c r="O2" s="222"/>
      <c r="P2" s="222"/>
      <c r="Q2" s="222"/>
      <c r="R2" s="222"/>
      <c r="S2" s="222"/>
      <c r="T2" s="222"/>
      <c r="U2" s="222"/>
      <c r="V2" s="222"/>
      <c r="W2" s="222"/>
      <c r="X2" s="222"/>
      <c r="Y2" s="222"/>
      <c r="Z2" s="54"/>
    </row>
    <row r="3" spans="1:26" ht="18" customHeight="1">
      <c r="A3" s="212" t="s">
        <v>56</v>
      </c>
      <c r="B3" s="213"/>
      <c r="C3" s="214"/>
      <c r="D3" s="223"/>
      <c r="E3" s="213"/>
      <c r="F3" s="213"/>
      <c r="G3" s="213"/>
      <c r="H3" s="213"/>
      <c r="I3" s="213"/>
      <c r="J3" s="213"/>
      <c r="K3" s="213"/>
      <c r="L3" s="213"/>
      <c r="M3" s="213"/>
      <c r="N3" s="213"/>
      <c r="O3" s="213"/>
      <c r="P3" s="213"/>
      <c r="Q3" s="213"/>
      <c r="R3" s="213"/>
      <c r="S3" s="224"/>
      <c r="T3" s="225" t="s">
        <v>57</v>
      </c>
      <c r="U3" s="214"/>
      <c r="V3" s="226"/>
      <c r="W3" s="213"/>
      <c r="X3" s="213"/>
      <c r="Y3" s="227"/>
      <c r="Z3" s="10"/>
    </row>
    <row r="4" spans="1:26" ht="18" customHeight="1">
      <c r="A4" s="215" t="s">
        <v>58</v>
      </c>
      <c r="B4" s="216"/>
      <c r="C4" s="217"/>
      <c r="D4" s="193" t="s">
        <v>5</v>
      </c>
      <c r="E4" s="183"/>
      <c r="F4" s="184"/>
      <c r="G4" s="182"/>
      <c r="H4" s="183"/>
      <c r="I4" s="183"/>
      <c r="J4" s="183"/>
      <c r="K4" s="183"/>
      <c r="L4" s="56" t="s">
        <v>59</v>
      </c>
      <c r="M4" s="182"/>
      <c r="N4" s="183"/>
      <c r="O4" s="183"/>
      <c r="P4" s="193" t="s">
        <v>60</v>
      </c>
      <c r="Q4" s="184"/>
      <c r="R4" s="228"/>
      <c r="S4" s="183"/>
      <c r="T4" s="183"/>
      <c r="U4" s="183"/>
      <c r="V4" s="183"/>
      <c r="W4" s="183"/>
      <c r="X4" s="183"/>
      <c r="Y4" s="229"/>
      <c r="Z4" s="10"/>
    </row>
    <row r="5" spans="1:26" ht="18" customHeight="1">
      <c r="A5" s="218"/>
      <c r="B5" s="156"/>
      <c r="C5" s="219"/>
      <c r="D5" s="192" t="s">
        <v>61</v>
      </c>
      <c r="E5" s="171"/>
      <c r="F5" s="191"/>
      <c r="G5" s="208"/>
      <c r="H5" s="187"/>
      <c r="I5" s="187"/>
      <c r="J5" s="187"/>
      <c r="K5" s="187"/>
      <c r="L5" s="192" t="s">
        <v>62</v>
      </c>
      <c r="M5" s="191"/>
      <c r="N5" s="206"/>
      <c r="O5" s="171"/>
      <c r="P5" s="171"/>
      <c r="Q5" s="171"/>
      <c r="R5" s="171"/>
      <c r="S5" s="171"/>
      <c r="T5" s="171"/>
      <c r="U5" s="171"/>
      <c r="V5" s="171"/>
      <c r="W5" s="171"/>
      <c r="X5" s="171"/>
      <c r="Y5" s="207"/>
      <c r="Z5" s="10"/>
    </row>
    <row r="6" spans="1:26" ht="18" customHeight="1">
      <c r="A6" s="231" t="s">
        <v>51</v>
      </c>
      <c r="B6" s="232"/>
      <c r="C6" s="233"/>
      <c r="D6" s="193" t="s">
        <v>20</v>
      </c>
      <c r="E6" s="184"/>
      <c r="F6" s="209"/>
      <c r="G6" s="183"/>
      <c r="H6" s="183"/>
      <c r="I6" s="183"/>
      <c r="J6" s="184"/>
      <c r="K6" s="185" t="s">
        <v>63</v>
      </c>
      <c r="L6" s="183"/>
      <c r="M6" s="55"/>
      <c r="N6" s="57" t="s">
        <v>64</v>
      </c>
      <c r="O6" s="193" t="s">
        <v>20</v>
      </c>
      <c r="P6" s="184"/>
      <c r="Q6" s="182"/>
      <c r="R6" s="183"/>
      <c r="S6" s="183"/>
      <c r="T6" s="183"/>
      <c r="U6" s="184"/>
      <c r="V6" s="185" t="s">
        <v>63</v>
      </c>
      <c r="W6" s="184"/>
      <c r="X6" s="55"/>
      <c r="Y6" s="58" t="s">
        <v>64</v>
      </c>
      <c r="Z6" s="10"/>
    </row>
    <row r="7" spans="1:26" ht="18" customHeight="1">
      <c r="A7" s="234"/>
      <c r="B7" s="235"/>
      <c r="C7" s="236"/>
      <c r="D7" s="192" t="s">
        <v>20</v>
      </c>
      <c r="E7" s="191"/>
      <c r="F7" s="206"/>
      <c r="G7" s="171"/>
      <c r="H7" s="171"/>
      <c r="I7" s="171"/>
      <c r="J7" s="191"/>
      <c r="K7" s="190" t="s">
        <v>63</v>
      </c>
      <c r="L7" s="171"/>
      <c r="M7" s="59"/>
      <c r="N7" s="60" t="s">
        <v>64</v>
      </c>
      <c r="O7" s="192" t="s">
        <v>20</v>
      </c>
      <c r="P7" s="191"/>
      <c r="Q7" s="170"/>
      <c r="R7" s="171"/>
      <c r="S7" s="171"/>
      <c r="T7" s="171"/>
      <c r="U7" s="191"/>
      <c r="V7" s="190" t="s">
        <v>63</v>
      </c>
      <c r="W7" s="191"/>
      <c r="X7" s="59"/>
      <c r="Y7" s="61" t="s">
        <v>64</v>
      </c>
      <c r="Z7" s="10"/>
    </row>
    <row r="8" spans="1:26" ht="18" customHeight="1">
      <c r="A8" s="237" t="s">
        <v>65</v>
      </c>
      <c r="B8" s="232"/>
      <c r="C8" s="232"/>
      <c r="D8" s="62"/>
      <c r="E8" s="203" t="s">
        <v>66</v>
      </c>
      <c r="F8" s="146"/>
      <c r="G8" s="146"/>
      <c r="H8" s="146"/>
      <c r="I8" s="146"/>
      <c r="J8" s="146"/>
      <c r="K8" s="146"/>
      <c r="L8" s="146"/>
      <c r="M8" s="145"/>
      <c r="N8" s="203" t="s">
        <v>67</v>
      </c>
      <c r="O8" s="146"/>
      <c r="P8" s="146"/>
      <c r="Q8" s="146"/>
      <c r="R8" s="146"/>
      <c r="S8" s="146"/>
      <c r="T8" s="146"/>
      <c r="U8" s="146"/>
      <c r="V8" s="145"/>
      <c r="W8" s="172" t="s">
        <v>68</v>
      </c>
      <c r="X8" s="146"/>
      <c r="Y8" s="173"/>
      <c r="Z8" s="10"/>
    </row>
    <row r="9" spans="1:26" ht="18" customHeight="1">
      <c r="A9" s="218"/>
      <c r="B9" s="156"/>
      <c r="C9" s="156"/>
      <c r="D9" s="63"/>
      <c r="E9" s="196" t="s">
        <v>69</v>
      </c>
      <c r="F9" s="159"/>
      <c r="G9" s="197"/>
      <c r="H9" s="204" t="s">
        <v>70</v>
      </c>
      <c r="I9" s="159"/>
      <c r="J9" s="197"/>
      <c r="K9" s="204" t="s">
        <v>71</v>
      </c>
      <c r="L9" s="159"/>
      <c r="M9" s="205"/>
      <c r="N9" s="196" t="s">
        <v>69</v>
      </c>
      <c r="O9" s="159"/>
      <c r="P9" s="197"/>
      <c r="Q9" s="204" t="s">
        <v>70</v>
      </c>
      <c r="R9" s="159"/>
      <c r="S9" s="197"/>
      <c r="T9" s="204" t="s">
        <v>71</v>
      </c>
      <c r="U9" s="159"/>
      <c r="V9" s="205"/>
      <c r="W9" s="174" t="s">
        <v>72</v>
      </c>
      <c r="X9" s="159"/>
      <c r="Y9" s="175"/>
      <c r="Z9" s="10"/>
    </row>
    <row r="10" spans="1:26" ht="18" customHeight="1">
      <c r="A10" s="218"/>
      <c r="B10" s="156"/>
      <c r="C10" s="156"/>
      <c r="D10" s="64" t="s">
        <v>73</v>
      </c>
      <c r="E10" s="194"/>
      <c r="F10" s="177"/>
      <c r="G10" s="195"/>
      <c r="H10" s="198"/>
      <c r="I10" s="177"/>
      <c r="J10" s="195"/>
      <c r="K10" s="198"/>
      <c r="L10" s="177"/>
      <c r="M10" s="199"/>
      <c r="N10" s="194"/>
      <c r="O10" s="177"/>
      <c r="P10" s="195"/>
      <c r="Q10" s="198"/>
      <c r="R10" s="177"/>
      <c r="S10" s="195"/>
      <c r="T10" s="198"/>
      <c r="U10" s="177"/>
      <c r="V10" s="199"/>
      <c r="W10" s="176"/>
      <c r="X10" s="177"/>
      <c r="Y10" s="178"/>
      <c r="Z10" s="10"/>
    </row>
    <row r="11" spans="1:26" ht="18" customHeight="1">
      <c r="A11" s="238"/>
      <c r="B11" s="222"/>
      <c r="C11" s="222"/>
      <c r="D11" s="65" t="s">
        <v>74</v>
      </c>
      <c r="E11" s="200"/>
      <c r="F11" s="187"/>
      <c r="G11" s="201"/>
      <c r="H11" s="186"/>
      <c r="I11" s="187"/>
      <c r="J11" s="201"/>
      <c r="K11" s="186"/>
      <c r="L11" s="187"/>
      <c r="M11" s="188"/>
      <c r="N11" s="200"/>
      <c r="O11" s="187"/>
      <c r="P11" s="201"/>
      <c r="Q11" s="186"/>
      <c r="R11" s="187"/>
      <c r="S11" s="201"/>
      <c r="T11" s="186"/>
      <c r="U11" s="187"/>
      <c r="V11" s="188"/>
      <c r="W11" s="179"/>
      <c r="X11" s="180"/>
      <c r="Y11" s="181"/>
      <c r="Z11" s="10"/>
    </row>
    <row r="12" spans="1:26" ht="13.5" customHeight="1">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10"/>
    </row>
    <row r="13" spans="1:26" ht="16.5" customHeight="1">
      <c r="A13" s="230" t="s">
        <v>75</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27"/>
      <c r="Z13" s="10"/>
    </row>
    <row r="14" spans="1:26" ht="24.75" customHeight="1">
      <c r="A14" s="67" t="s">
        <v>76</v>
      </c>
      <c r="B14" s="202" t="s">
        <v>20</v>
      </c>
      <c r="C14" s="183"/>
      <c r="D14" s="183"/>
      <c r="E14" s="183"/>
      <c r="F14" s="183"/>
      <c r="G14" s="202" t="s">
        <v>77</v>
      </c>
      <c r="H14" s="183"/>
      <c r="I14" s="183"/>
      <c r="J14" s="183"/>
      <c r="K14" s="202" t="s">
        <v>18</v>
      </c>
      <c r="L14" s="183"/>
      <c r="M14" s="183"/>
      <c r="N14" s="183"/>
      <c r="O14" s="202" t="s">
        <v>78</v>
      </c>
      <c r="P14" s="183"/>
      <c r="Q14" s="183"/>
      <c r="R14" s="183"/>
      <c r="S14" s="183"/>
      <c r="T14" s="189" t="s">
        <v>79</v>
      </c>
      <c r="U14" s="183"/>
      <c r="V14" s="183"/>
      <c r="W14" s="183"/>
      <c r="X14" s="183"/>
      <c r="Y14" s="68" t="s">
        <v>80</v>
      </c>
      <c r="Z14" s="10"/>
    </row>
    <row r="15" spans="1:26" ht="21" customHeight="1">
      <c r="A15" s="69">
        <v>1</v>
      </c>
      <c r="B15" s="162" t="str">
        <f>IF(申請書!E19="","",CONCATENATE(申請書!E19,"　",申請書!F19))</f>
        <v/>
      </c>
      <c r="C15" s="161"/>
      <c r="D15" s="161"/>
      <c r="E15" s="161"/>
      <c r="F15" s="164"/>
      <c r="G15" s="162" t="str">
        <f>IF(B15="","",CONCATENATE(申請書!G19,"　",申請書!H19))</f>
        <v/>
      </c>
      <c r="H15" s="161"/>
      <c r="I15" s="161"/>
      <c r="J15" s="161"/>
      <c r="K15" s="160" t="str">
        <f>IF(B15="","",VALUE(CONCATENATE(申請書!K19,"/",申請書!L19,"/",申請書!M19)))</f>
        <v/>
      </c>
      <c r="L15" s="161"/>
      <c r="M15" s="161"/>
      <c r="N15" s="161"/>
      <c r="O15" s="163"/>
      <c r="P15" s="161"/>
      <c r="Q15" s="161"/>
      <c r="R15" s="161"/>
      <c r="S15" s="161"/>
      <c r="T15" s="163"/>
      <c r="U15" s="161"/>
      <c r="V15" s="161"/>
      <c r="W15" s="161"/>
      <c r="X15" s="161"/>
      <c r="Y15" s="70"/>
      <c r="Z15" s="10"/>
    </row>
    <row r="16" spans="1:26" ht="21" customHeight="1">
      <c r="A16" s="69">
        <v>2</v>
      </c>
      <c r="B16" s="162" t="str">
        <f>IF(申請書!E20="","",CONCATENATE(申請書!E20,"　",申請書!F20))</f>
        <v/>
      </c>
      <c r="C16" s="161"/>
      <c r="D16" s="161"/>
      <c r="E16" s="161"/>
      <c r="F16" s="164"/>
      <c r="G16" s="162" t="str">
        <f>IF(B16="","",CONCATENATE(申請書!G20,"　",申請書!H20))</f>
        <v/>
      </c>
      <c r="H16" s="161"/>
      <c r="I16" s="161"/>
      <c r="J16" s="161"/>
      <c r="K16" s="160" t="str">
        <f>IF(B16="","",VALUE(CONCATENATE(申請書!K20,"/",申請書!L20,"/",申請書!M20)))</f>
        <v/>
      </c>
      <c r="L16" s="161"/>
      <c r="M16" s="161"/>
      <c r="N16" s="161"/>
      <c r="O16" s="163"/>
      <c r="P16" s="161"/>
      <c r="Q16" s="161"/>
      <c r="R16" s="161"/>
      <c r="S16" s="161"/>
      <c r="T16" s="163"/>
      <c r="U16" s="161"/>
      <c r="V16" s="161"/>
      <c r="W16" s="161"/>
      <c r="X16" s="161"/>
      <c r="Y16" s="70"/>
      <c r="Z16" s="10"/>
    </row>
    <row r="17" spans="1:26" ht="21" customHeight="1">
      <c r="A17" s="69">
        <v>3</v>
      </c>
      <c r="B17" s="162" t="str">
        <f>IF(申請書!E21="","",CONCATENATE(申請書!E21,"　",申請書!F21))</f>
        <v/>
      </c>
      <c r="C17" s="161"/>
      <c r="D17" s="161"/>
      <c r="E17" s="161"/>
      <c r="F17" s="164"/>
      <c r="G17" s="162" t="str">
        <f>IF(B17="","",CONCATENATE(申請書!G21,"　",申請書!H21))</f>
        <v/>
      </c>
      <c r="H17" s="161"/>
      <c r="I17" s="161"/>
      <c r="J17" s="161"/>
      <c r="K17" s="160" t="str">
        <f>IF(B17="","",VALUE(CONCATENATE(申請書!K21,"/",申請書!L21,"/",申請書!M21)))</f>
        <v/>
      </c>
      <c r="L17" s="161"/>
      <c r="M17" s="161"/>
      <c r="N17" s="161"/>
      <c r="O17" s="163"/>
      <c r="P17" s="161"/>
      <c r="Q17" s="161"/>
      <c r="R17" s="161"/>
      <c r="S17" s="161"/>
      <c r="T17" s="163"/>
      <c r="U17" s="161"/>
      <c r="V17" s="161"/>
      <c r="W17" s="161"/>
      <c r="X17" s="161"/>
      <c r="Y17" s="70"/>
      <c r="Z17" s="10"/>
    </row>
    <row r="18" spans="1:26" ht="21" customHeight="1">
      <c r="A18" s="69">
        <v>4</v>
      </c>
      <c r="B18" s="162" t="str">
        <f>IF(申請書!E22="","",CONCATENATE(申請書!E22,"　",申請書!F22))</f>
        <v/>
      </c>
      <c r="C18" s="161"/>
      <c r="D18" s="161"/>
      <c r="E18" s="161"/>
      <c r="F18" s="164"/>
      <c r="G18" s="162" t="str">
        <f>IF(B18="","",CONCATENATE(申請書!G22,"　",申請書!H22))</f>
        <v/>
      </c>
      <c r="H18" s="161"/>
      <c r="I18" s="161"/>
      <c r="J18" s="161"/>
      <c r="K18" s="160" t="str">
        <f>IF(B18="","",VALUE(CONCATENATE(申請書!K22,"/",申請書!L22,"/",申請書!M22)))</f>
        <v/>
      </c>
      <c r="L18" s="161"/>
      <c r="M18" s="161"/>
      <c r="N18" s="161"/>
      <c r="O18" s="163"/>
      <c r="P18" s="161"/>
      <c r="Q18" s="161"/>
      <c r="R18" s="161"/>
      <c r="S18" s="161"/>
      <c r="T18" s="163"/>
      <c r="U18" s="161"/>
      <c r="V18" s="161"/>
      <c r="W18" s="161"/>
      <c r="X18" s="161"/>
      <c r="Y18" s="70"/>
      <c r="Z18" s="10"/>
    </row>
    <row r="19" spans="1:26" ht="21" customHeight="1">
      <c r="A19" s="69">
        <v>5</v>
      </c>
      <c r="B19" s="162" t="str">
        <f>IF(申請書!E23="","",CONCATENATE(申請書!E23,"　",申請書!F23))</f>
        <v/>
      </c>
      <c r="C19" s="161"/>
      <c r="D19" s="161"/>
      <c r="E19" s="161"/>
      <c r="F19" s="164"/>
      <c r="G19" s="162" t="str">
        <f>IF(B19="","",CONCATENATE(申請書!G23,"　",申請書!H23))</f>
        <v/>
      </c>
      <c r="H19" s="161"/>
      <c r="I19" s="161"/>
      <c r="J19" s="161"/>
      <c r="K19" s="160" t="str">
        <f>IF(B19="","",VALUE(CONCATENATE(申請書!K23,"/",申請書!L23,"/",申請書!M23)))</f>
        <v/>
      </c>
      <c r="L19" s="161"/>
      <c r="M19" s="161"/>
      <c r="N19" s="161"/>
      <c r="O19" s="163"/>
      <c r="P19" s="161"/>
      <c r="Q19" s="161"/>
      <c r="R19" s="161"/>
      <c r="S19" s="161"/>
      <c r="T19" s="163"/>
      <c r="U19" s="161"/>
      <c r="V19" s="161"/>
      <c r="W19" s="161"/>
      <c r="X19" s="161"/>
      <c r="Y19" s="70"/>
      <c r="Z19" s="10"/>
    </row>
    <row r="20" spans="1:26" ht="21" customHeight="1">
      <c r="A20" s="69">
        <v>6</v>
      </c>
      <c r="B20" s="162" t="str">
        <f>IF(申請書!E24="","",CONCATENATE(申請書!E24,"　",申請書!F24))</f>
        <v/>
      </c>
      <c r="C20" s="161"/>
      <c r="D20" s="161"/>
      <c r="E20" s="161"/>
      <c r="F20" s="164"/>
      <c r="G20" s="162" t="str">
        <f>IF(B20="","",CONCATENATE(申請書!G24,"　",申請書!H24))</f>
        <v/>
      </c>
      <c r="H20" s="161"/>
      <c r="I20" s="161"/>
      <c r="J20" s="161"/>
      <c r="K20" s="160" t="str">
        <f>IF(B20="","",VALUE(CONCATENATE(申請書!K24,"/",申請書!L24,"/",申請書!M24)))</f>
        <v/>
      </c>
      <c r="L20" s="161"/>
      <c r="M20" s="161"/>
      <c r="N20" s="161"/>
      <c r="O20" s="163"/>
      <c r="P20" s="161"/>
      <c r="Q20" s="161"/>
      <c r="R20" s="161"/>
      <c r="S20" s="161"/>
      <c r="T20" s="163"/>
      <c r="U20" s="161"/>
      <c r="V20" s="161"/>
      <c r="W20" s="161"/>
      <c r="X20" s="161"/>
      <c r="Y20" s="70"/>
      <c r="Z20" s="10"/>
    </row>
    <row r="21" spans="1:26" ht="21" customHeight="1">
      <c r="A21" s="69">
        <v>7</v>
      </c>
      <c r="B21" s="162" t="str">
        <f>IF(申請書!E25="","",CONCATENATE(申請書!E25,"　",申請書!F25))</f>
        <v/>
      </c>
      <c r="C21" s="161"/>
      <c r="D21" s="161"/>
      <c r="E21" s="161"/>
      <c r="F21" s="164"/>
      <c r="G21" s="162" t="str">
        <f>IF(B21="","",CONCATENATE(申請書!G25,"　",申請書!H25))</f>
        <v/>
      </c>
      <c r="H21" s="161"/>
      <c r="I21" s="161"/>
      <c r="J21" s="161"/>
      <c r="K21" s="160" t="str">
        <f>IF(B21="","",VALUE(CONCATENATE(申請書!K25,"/",申請書!L25,"/",申請書!M25)))</f>
        <v/>
      </c>
      <c r="L21" s="161"/>
      <c r="M21" s="161"/>
      <c r="N21" s="161"/>
      <c r="O21" s="163"/>
      <c r="P21" s="161"/>
      <c r="Q21" s="161"/>
      <c r="R21" s="161"/>
      <c r="S21" s="161"/>
      <c r="T21" s="163"/>
      <c r="U21" s="161"/>
      <c r="V21" s="161"/>
      <c r="W21" s="161"/>
      <c r="X21" s="161"/>
      <c r="Y21" s="70"/>
      <c r="Z21" s="10"/>
    </row>
    <row r="22" spans="1:26" ht="21" customHeight="1">
      <c r="A22" s="69">
        <v>8</v>
      </c>
      <c r="B22" s="162" t="str">
        <f>IF(申請書!E26="","",CONCATENATE(申請書!E26,"　",申請書!F26))</f>
        <v/>
      </c>
      <c r="C22" s="161"/>
      <c r="D22" s="161"/>
      <c r="E22" s="161"/>
      <c r="F22" s="164"/>
      <c r="G22" s="162" t="str">
        <f>IF(B22="","",CONCATENATE(申請書!G26,"　",申請書!H26))</f>
        <v/>
      </c>
      <c r="H22" s="161"/>
      <c r="I22" s="161"/>
      <c r="J22" s="161"/>
      <c r="K22" s="160" t="str">
        <f>IF(B22="","",VALUE(CONCATENATE(申請書!K26,"/",申請書!L26,"/",申請書!M26)))</f>
        <v/>
      </c>
      <c r="L22" s="161"/>
      <c r="M22" s="161"/>
      <c r="N22" s="161"/>
      <c r="O22" s="163"/>
      <c r="P22" s="161"/>
      <c r="Q22" s="161"/>
      <c r="R22" s="161"/>
      <c r="S22" s="161"/>
      <c r="T22" s="163"/>
      <c r="U22" s="161"/>
      <c r="V22" s="161"/>
      <c r="W22" s="161"/>
      <c r="X22" s="161"/>
      <c r="Y22" s="70"/>
      <c r="Z22" s="10"/>
    </row>
    <row r="23" spans="1:26" ht="21" customHeight="1">
      <c r="A23" s="69">
        <v>9</v>
      </c>
      <c r="B23" s="162" t="str">
        <f>IF(申請書!E27="","",CONCATENATE(申請書!E27,"　",申請書!F27))</f>
        <v/>
      </c>
      <c r="C23" s="161"/>
      <c r="D23" s="161"/>
      <c r="E23" s="161"/>
      <c r="F23" s="164"/>
      <c r="G23" s="162" t="str">
        <f>IF(B23="","",CONCATENATE(申請書!G27,"　",申請書!H27))</f>
        <v/>
      </c>
      <c r="H23" s="161"/>
      <c r="I23" s="161"/>
      <c r="J23" s="161"/>
      <c r="K23" s="160" t="str">
        <f>IF(B23="","",VALUE(CONCATENATE(申請書!K27,"/",申請書!L27,"/",申請書!M27)))</f>
        <v/>
      </c>
      <c r="L23" s="161"/>
      <c r="M23" s="161"/>
      <c r="N23" s="161"/>
      <c r="O23" s="163"/>
      <c r="P23" s="161"/>
      <c r="Q23" s="161"/>
      <c r="R23" s="161"/>
      <c r="S23" s="161"/>
      <c r="T23" s="163"/>
      <c r="U23" s="161"/>
      <c r="V23" s="161"/>
      <c r="W23" s="161"/>
      <c r="X23" s="161"/>
      <c r="Y23" s="70"/>
      <c r="Z23" s="10"/>
    </row>
    <row r="24" spans="1:26" ht="21" customHeight="1">
      <c r="A24" s="69">
        <v>10</v>
      </c>
      <c r="B24" s="162" t="str">
        <f>IF(申請書!E28="","",CONCATENATE(申請書!E28,"　",申請書!F28))</f>
        <v/>
      </c>
      <c r="C24" s="161"/>
      <c r="D24" s="161"/>
      <c r="E24" s="161"/>
      <c r="F24" s="164"/>
      <c r="G24" s="162" t="str">
        <f>IF(B24="","",CONCATENATE(申請書!G28,"　",申請書!H28))</f>
        <v/>
      </c>
      <c r="H24" s="161"/>
      <c r="I24" s="161"/>
      <c r="J24" s="161"/>
      <c r="K24" s="160" t="str">
        <f>IF(B24="","",VALUE(CONCATENATE(申請書!K28,"/",申請書!L28,"/",申請書!M28)))</f>
        <v/>
      </c>
      <c r="L24" s="161"/>
      <c r="M24" s="161"/>
      <c r="N24" s="161"/>
      <c r="O24" s="163"/>
      <c r="P24" s="161"/>
      <c r="Q24" s="161"/>
      <c r="R24" s="161"/>
      <c r="S24" s="161"/>
      <c r="T24" s="163"/>
      <c r="U24" s="161"/>
      <c r="V24" s="161"/>
      <c r="W24" s="161"/>
      <c r="X24" s="161"/>
      <c r="Y24" s="70"/>
      <c r="Z24" s="10"/>
    </row>
    <row r="25" spans="1:26" ht="21" customHeight="1">
      <c r="A25" s="69">
        <v>11</v>
      </c>
      <c r="B25" s="162" t="str">
        <f>IF(申請書!E29="","",CONCATENATE(申請書!E29,"　",申請書!F29))</f>
        <v/>
      </c>
      <c r="C25" s="161"/>
      <c r="D25" s="161"/>
      <c r="E25" s="161"/>
      <c r="F25" s="164"/>
      <c r="G25" s="162" t="str">
        <f>IF(B25="","",CONCATENATE(申請書!G29,"　",申請書!H29))</f>
        <v/>
      </c>
      <c r="H25" s="161"/>
      <c r="I25" s="161"/>
      <c r="J25" s="161"/>
      <c r="K25" s="160" t="str">
        <f>IF(B25="","",VALUE(CONCATENATE(申請書!K29,"/",申請書!L29,"/",申請書!M29)))</f>
        <v/>
      </c>
      <c r="L25" s="161"/>
      <c r="M25" s="161"/>
      <c r="N25" s="161"/>
      <c r="O25" s="163"/>
      <c r="P25" s="161"/>
      <c r="Q25" s="161"/>
      <c r="R25" s="161"/>
      <c r="S25" s="161"/>
      <c r="T25" s="163"/>
      <c r="U25" s="161"/>
      <c r="V25" s="161"/>
      <c r="W25" s="161"/>
      <c r="X25" s="161"/>
      <c r="Y25" s="70"/>
      <c r="Z25" s="10"/>
    </row>
    <row r="26" spans="1:26" ht="21" customHeight="1">
      <c r="A26" s="69">
        <v>12</v>
      </c>
      <c r="B26" s="162" t="str">
        <f>IF(申請書!E30="","",CONCATENATE(申請書!E30,"　",申請書!F30))</f>
        <v/>
      </c>
      <c r="C26" s="161"/>
      <c r="D26" s="161"/>
      <c r="E26" s="161"/>
      <c r="F26" s="164"/>
      <c r="G26" s="162" t="str">
        <f>IF(B26="","",CONCATENATE(申請書!G30,"　",申請書!H30))</f>
        <v/>
      </c>
      <c r="H26" s="161"/>
      <c r="I26" s="161"/>
      <c r="J26" s="161"/>
      <c r="K26" s="160" t="str">
        <f>IF(B26="","",VALUE(CONCATENATE(申請書!K30,"/",申請書!L30,"/",申請書!M30)))</f>
        <v/>
      </c>
      <c r="L26" s="161"/>
      <c r="M26" s="161"/>
      <c r="N26" s="161"/>
      <c r="O26" s="163"/>
      <c r="P26" s="161"/>
      <c r="Q26" s="161"/>
      <c r="R26" s="161"/>
      <c r="S26" s="161"/>
      <c r="T26" s="163"/>
      <c r="U26" s="161"/>
      <c r="V26" s="161"/>
      <c r="W26" s="161"/>
      <c r="X26" s="161"/>
      <c r="Y26" s="70"/>
      <c r="Z26" s="10"/>
    </row>
    <row r="27" spans="1:26" ht="21" customHeight="1">
      <c r="A27" s="69">
        <v>13</v>
      </c>
      <c r="B27" s="162" t="str">
        <f>IF(申請書!E31="","",CONCATENATE(申請書!E31,"　",申請書!F31))</f>
        <v/>
      </c>
      <c r="C27" s="161"/>
      <c r="D27" s="161"/>
      <c r="E27" s="161"/>
      <c r="F27" s="164"/>
      <c r="G27" s="162" t="str">
        <f>IF(B27="","",CONCATENATE(申請書!G31,"　",申請書!H31))</f>
        <v/>
      </c>
      <c r="H27" s="161"/>
      <c r="I27" s="161"/>
      <c r="J27" s="161"/>
      <c r="K27" s="160" t="str">
        <f>IF(B27="","",VALUE(CONCATENATE(申請書!K31,"/",申請書!L31,"/",申請書!M31)))</f>
        <v/>
      </c>
      <c r="L27" s="161"/>
      <c r="M27" s="161"/>
      <c r="N27" s="161"/>
      <c r="O27" s="163"/>
      <c r="P27" s="161"/>
      <c r="Q27" s="161"/>
      <c r="R27" s="161"/>
      <c r="S27" s="161"/>
      <c r="T27" s="163"/>
      <c r="U27" s="161"/>
      <c r="V27" s="161"/>
      <c r="W27" s="161"/>
      <c r="X27" s="161"/>
      <c r="Y27" s="70"/>
      <c r="Z27" s="10"/>
    </row>
    <row r="28" spans="1:26" ht="21" customHeight="1">
      <c r="A28" s="69">
        <v>14</v>
      </c>
      <c r="B28" s="162" t="str">
        <f>IF(申請書!E32="","",CONCATENATE(申請書!E32,"　",申請書!F32))</f>
        <v/>
      </c>
      <c r="C28" s="161"/>
      <c r="D28" s="161"/>
      <c r="E28" s="161"/>
      <c r="F28" s="164"/>
      <c r="G28" s="162" t="str">
        <f>IF(B28="","",CONCATENATE(申請書!G32,"　",申請書!H32))</f>
        <v/>
      </c>
      <c r="H28" s="161"/>
      <c r="I28" s="161"/>
      <c r="J28" s="161"/>
      <c r="K28" s="160" t="str">
        <f>IF(B28="","",VALUE(CONCATENATE(申請書!K32,"/",申請書!L32,"/",申請書!M32)))</f>
        <v/>
      </c>
      <c r="L28" s="161"/>
      <c r="M28" s="161"/>
      <c r="N28" s="161"/>
      <c r="O28" s="163"/>
      <c r="P28" s="161"/>
      <c r="Q28" s="161"/>
      <c r="R28" s="161"/>
      <c r="S28" s="161"/>
      <c r="T28" s="163"/>
      <c r="U28" s="161"/>
      <c r="V28" s="161"/>
      <c r="W28" s="161"/>
      <c r="X28" s="161"/>
      <c r="Y28" s="70"/>
      <c r="Z28" s="10"/>
    </row>
    <row r="29" spans="1:26" ht="21" customHeight="1">
      <c r="A29" s="69">
        <v>15</v>
      </c>
      <c r="B29" s="162" t="str">
        <f>IF(申請書!E33="","",CONCATENATE(申請書!E33,"　",申請書!F33))</f>
        <v/>
      </c>
      <c r="C29" s="161"/>
      <c r="D29" s="161"/>
      <c r="E29" s="161"/>
      <c r="F29" s="164"/>
      <c r="G29" s="162" t="str">
        <f>IF(B29="","",CONCATENATE(申請書!G33,"　",申請書!H33))</f>
        <v/>
      </c>
      <c r="H29" s="161"/>
      <c r="I29" s="161"/>
      <c r="J29" s="161"/>
      <c r="K29" s="160" t="str">
        <f>IF(B29="","",VALUE(CONCATENATE(申請書!K33,"/",申請書!L33,"/",申請書!M33)))</f>
        <v/>
      </c>
      <c r="L29" s="161"/>
      <c r="M29" s="161"/>
      <c r="N29" s="161"/>
      <c r="O29" s="163"/>
      <c r="P29" s="161"/>
      <c r="Q29" s="161"/>
      <c r="R29" s="161"/>
      <c r="S29" s="161"/>
      <c r="T29" s="163"/>
      <c r="U29" s="161"/>
      <c r="V29" s="161"/>
      <c r="W29" s="161"/>
      <c r="X29" s="161"/>
      <c r="Y29" s="70"/>
      <c r="Z29" s="10"/>
    </row>
    <row r="30" spans="1:26" ht="21" customHeight="1">
      <c r="A30" s="69">
        <v>16</v>
      </c>
      <c r="B30" s="162" t="str">
        <f>IF(申請書!E34="","",CONCATENATE(申請書!E34,"　",申請書!F34))</f>
        <v/>
      </c>
      <c r="C30" s="161"/>
      <c r="D30" s="161"/>
      <c r="E30" s="161"/>
      <c r="F30" s="164"/>
      <c r="G30" s="162" t="str">
        <f>IF(B30="","",CONCATENATE(申請書!G34,"　",申請書!H34))</f>
        <v/>
      </c>
      <c r="H30" s="161"/>
      <c r="I30" s="161"/>
      <c r="J30" s="161"/>
      <c r="K30" s="160" t="str">
        <f>IF(B30="","",VALUE(CONCATENATE(申請書!K34,"/",申請書!L34,"/",申請書!M34)))</f>
        <v/>
      </c>
      <c r="L30" s="161"/>
      <c r="M30" s="161"/>
      <c r="N30" s="161"/>
      <c r="O30" s="163"/>
      <c r="P30" s="161"/>
      <c r="Q30" s="161"/>
      <c r="R30" s="161"/>
      <c r="S30" s="161"/>
      <c r="T30" s="163"/>
      <c r="U30" s="161"/>
      <c r="V30" s="161"/>
      <c r="W30" s="161"/>
      <c r="X30" s="161"/>
      <c r="Y30" s="70"/>
      <c r="Z30" s="10"/>
    </row>
    <row r="31" spans="1:26" ht="21" customHeight="1">
      <c r="A31" s="69">
        <v>17</v>
      </c>
      <c r="B31" s="162" t="str">
        <f>IF(申請書!E35="","",CONCATENATE(申請書!E35,"　",申請書!F35))</f>
        <v/>
      </c>
      <c r="C31" s="161"/>
      <c r="D31" s="161"/>
      <c r="E31" s="161"/>
      <c r="F31" s="164"/>
      <c r="G31" s="162" t="str">
        <f>IF(B31="","",CONCATENATE(申請書!G35,"　",申請書!H35))</f>
        <v/>
      </c>
      <c r="H31" s="161"/>
      <c r="I31" s="161"/>
      <c r="J31" s="161"/>
      <c r="K31" s="160" t="str">
        <f>IF(B31="","",VALUE(CONCATENATE(申請書!K35,"/",申請書!L35,"/",申請書!M35)))</f>
        <v/>
      </c>
      <c r="L31" s="161"/>
      <c r="M31" s="161"/>
      <c r="N31" s="161"/>
      <c r="O31" s="163"/>
      <c r="P31" s="161"/>
      <c r="Q31" s="161"/>
      <c r="R31" s="161"/>
      <c r="S31" s="161"/>
      <c r="T31" s="163"/>
      <c r="U31" s="161"/>
      <c r="V31" s="161"/>
      <c r="W31" s="161"/>
      <c r="X31" s="161"/>
      <c r="Y31" s="70"/>
      <c r="Z31" s="10"/>
    </row>
    <row r="32" spans="1:26" ht="21" customHeight="1">
      <c r="A32" s="69">
        <v>18</v>
      </c>
      <c r="B32" s="162" t="str">
        <f>IF(申請書!E36="","",CONCATENATE(申請書!E36,"　",申請書!F36))</f>
        <v/>
      </c>
      <c r="C32" s="161"/>
      <c r="D32" s="161"/>
      <c r="E32" s="161"/>
      <c r="F32" s="164"/>
      <c r="G32" s="162" t="str">
        <f>IF(B32="","",CONCATENATE(申請書!G36,"　",申請書!H36))</f>
        <v/>
      </c>
      <c r="H32" s="161"/>
      <c r="I32" s="161"/>
      <c r="J32" s="161"/>
      <c r="K32" s="160" t="str">
        <f>IF(B32="","",VALUE(CONCATENATE(申請書!K36,"/",申請書!L36,"/",申請書!M36)))</f>
        <v/>
      </c>
      <c r="L32" s="161"/>
      <c r="M32" s="161"/>
      <c r="N32" s="161"/>
      <c r="O32" s="163"/>
      <c r="P32" s="161"/>
      <c r="Q32" s="161"/>
      <c r="R32" s="161"/>
      <c r="S32" s="161"/>
      <c r="T32" s="163"/>
      <c r="U32" s="161"/>
      <c r="V32" s="161"/>
      <c r="W32" s="161"/>
      <c r="X32" s="161"/>
      <c r="Y32" s="70"/>
      <c r="Z32" s="10"/>
    </row>
    <row r="33" spans="1:26" ht="21" customHeight="1">
      <c r="A33" s="69">
        <v>19</v>
      </c>
      <c r="B33" s="162" t="str">
        <f>IF(申請書!E37="","",CONCATENATE(申請書!E37,"　",申請書!F37))</f>
        <v/>
      </c>
      <c r="C33" s="161"/>
      <c r="D33" s="161"/>
      <c r="E33" s="161"/>
      <c r="F33" s="164"/>
      <c r="G33" s="162" t="str">
        <f>IF(B33="","",CONCATENATE(申請書!G37,"　",申請書!H37))</f>
        <v/>
      </c>
      <c r="H33" s="161"/>
      <c r="I33" s="161"/>
      <c r="J33" s="161"/>
      <c r="K33" s="160" t="str">
        <f>IF(B33="","",VALUE(CONCATENATE(申請書!K37,"/",申請書!L37,"/",申請書!M37)))</f>
        <v/>
      </c>
      <c r="L33" s="161"/>
      <c r="M33" s="161"/>
      <c r="N33" s="161"/>
      <c r="O33" s="163"/>
      <c r="P33" s="161"/>
      <c r="Q33" s="161"/>
      <c r="R33" s="161"/>
      <c r="S33" s="161"/>
      <c r="T33" s="163"/>
      <c r="U33" s="161"/>
      <c r="V33" s="161"/>
      <c r="W33" s="161"/>
      <c r="X33" s="161"/>
      <c r="Y33" s="70"/>
      <c r="Z33" s="10"/>
    </row>
    <row r="34" spans="1:26" ht="21" customHeight="1">
      <c r="A34" s="69">
        <v>20</v>
      </c>
      <c r="B34" s="162" t="str">
        <f>IF(申請書!E38="","",CONCATENATE(申請書!E38,"　",申請書!F38))</f>
        <v/>
      </c>
      <c r="C34" s="161"/>
      <c r="D34" s="161"/>
      <c r="E34" s="161"/>
      <c r="F34" s="164"/>
      <c r="G34" s="162" t="str">
        <f>IF(B34="","",CONCATENATE(申請書!G38,"　",申請書!H38))</f>
        <v/>
      </c>
      <c r="H34" s="161"/>
      <c r="I34" s="161"/>
      <c r="J34" s="161"/>
      <c r="K34" s="160" t="str">
        <f>IF(B34="","",VALUE(CONCATENATE(申請書!K38,"/",申請書!L38,"/",申請書!M38)))</f>
        <v/>
      </c>
      <c r="L34" s="161"/>
      <c r="M34" s="161"/>
      <c r="N34" s="161"/>
      <c r="O34" s="163"/>
      <c r="P34" s="161"/>
      <c r="Q34" s="161"/>
      <c r="R34" s="161"/>
      <c r="S34" s="161"/>
      <c r="T34" s="163"/>
      <c r="U34" s="161"/>
      <c r="V34" s="161"/>
      <c r="W34" s="161"/>
      <c r="X34" s="161"/>
      <c r="Y34" s="70"/>
      <c r="Z34" s="10"/>
    </row>
    <row r="35" spans="1:26" ht="21" customHeight="1">
      <c r="A35" s="69">
        <v>21</v>
      </c>
      <c r="B35" s="162" t="str">
        <f>IF(申請書!E39="","",CONCATENATE(申請書!E39,"　",申請書!F39))</f>
        <v/>
      </c>
      <c r="C35" s="161"/>
      <c r="D35" s="161"/>
      <c r="E35" s="161"/>
      <c r="F35" s="164"/>
      <c r="G35" s="162" t="str">
        <f>IF(B35="","",CONCATENATE(申請書!G39,"　",申請書!H39))</f>
        <v/>
      </c>
      <c r="H35" s="161"/>
      <c r="I35" s="161"/>
      <c r="J35" s="161"/>
      <c r="K35" s="160" t="str">
        <f>IF(B35="","",VALUE(CONCATENATE(申請書!K39,"/",申請書!L39,"/",申請書!M39)))</f>
        <v/>
      </c>
      <c r="L35" s="161"/>
      <c r="M35" s="161"/>
      <c r="N35" s="161"/>
      <c r="O35" s="163"/>
      <c r="P35" s="161"/>
      <c r="Q35" s="161"/>
      <c r="R35" s="161"/>
      <c r="S35" s="161"/>
      <c r="T35" s="163"/>
      <c r="U35" s="161"/>
      <c r="V35" s="161"/>
      <c r="W35" s="161"/>
      <c r="X35" s="161"/>
      <c r="Y35" s="70"/>
      <c r="Z35" s="10"/>
    </row>
    <row r="36" spans="1:26" ht="21" customHeight="1">
      <c r="A36" s="69">
        <v>22</v>
      </c>
      <c r="B36" s="162" t="str">
        <f>IF(申請書!E40="","",CONCATENATE(申請書!E40,"　",申請書!F40))</f>
        <v/>
      </c>
      <c r="C36" s="161"/>
      <c r="D36" s="161"/>
      <c r="E36" s="161"/>
      <c r="F36" s="164"/>
      <c r="G36" s="162" t="str">
        <f>IF(B36="","",CONCATENATE(申請書!G40,"　",申請書!H40))</f>
        <v/>
      </c>
      <c r="H36" s="161"/>
      <c r="I36" s="161"/>
      <c r="J36" s="161"/>
      <c r="K36" s="160" t="str">
        <f>IF(B36="","",VALUE(CONCATENATE(申請書!K40,"/",申請書!L40,"/",申請書!M40)))</f>
        <v/>
      </c>
      <c r="L36" s="161"/>
      <c r="M36" s="161"/>
      <c r="N36" s="161"/>
      <c r="O36" s="163"/>
      <c r="P36" s="161"/>
      <c r="Q36" s="161"/>
      <c r="R36" s="161"/>
      <c r="S36" s="161"/>
      <c r="T36" s="163"/>
      <c r="U36" s="161"/>
      <c r="V36" s="161"/>
      <c r="W36" s="161"/>
      <c r="X36" s="161"/>
      <c r="Y36" s="70"/>
      <c r="Z36" s="10"/>
    </row>
    <row r="37" spans="1:26" ht="21" customHeight="1">
      <c r="A37" s="69">
        <v>23</v>
      </c>
      <c r="B37" s="162" t="str">
        <f>IF(申請書!E41="","",CONCATENATE(申請書!E41,"　",申請書!F41))</f>
        <v/>
      </c>
      <c r="C37" s="161"/>
      <c r="D37" s="161"/>
      <c r="E37" s="161"/>
      <c r="F37" s="164"/>
      <c r="G37" s="162" t="str">
        <f>IF(B37="","",CONCATENATE(申請書!G41,"　",申請書!H41))</f>
        <v/>
      </c>
      <c r="H37" s="161"/>
      <c r="I37" s="161"/>
      <c r="J37" s="161"/>
      <c r="K37" s="160" t="str">
        <f>IF(B37="","",VALUE(CONCATENATE(申請書!K41,"/",申請書!L41,"/",申請書!M41)))</f>
        <v/>
      </c>
      <c r="L37" s="161"/>
      <c r="M37" s="161"/>
      <c r="N37" s="161"/>
      <c r="O37" s="163"/>
      <c r="P37" s="161"/>
      <c r="Q37" s="161"/>
      <c r="R37" s="161"/>
      <c r="S37" s="161"/>
      <c r="T37" s="163"/>
      <c r="U37" s="161"/>
      <c r="V37" s="161"/>
      <c r="W37" s="161"/>
      <c r="X37" s="161"/>
      <c r="Y37" s="70"/>
      <c r="Z37" s="10"/>
    </row>
    <row r="38" spans="1:26" ht="21" customHeight="1">
      <c r="A38" s="69">
        <v>24</v>
      </c>
      <c r="B38" s="162" t="str">
        <f>IF(申請書!E42="","",CONCATENATE(申請書!E42,"　",申請書!F42))</f>
        <v/>
      </c>
      <c r="C38" s="161"/>
      <c r="D38" s="161"/>
      <c r="E38" s="161"/>
      <c r="F38" s="164"/>
      <c r="G38" s="162" t="str">
        <f>IF(B38="","",CONCATENATE(申請書!G42,"　",申請書!H42))</f>
        <v/>
      </c>
      <c r="H38" s="161"/>
      <c r="I38" s="161"/>
      <c r="J38" s="161"/>
      <c r="K38" s="160" t="str">
        <f>IF(B38="","",VALUE(CONCATENATE(申請書!K42,"/",申請書!L42,"/",申請書!M42)))</f>
        <v/>
      </c>
      <c r="L38" s="161"/>
      <c r="M38" s="161"/>
      <c r="N38" s="161"/>
      <c r="O38" s="163"/>
      <c r="P38" s="161"/>
      <c r="Q38" s="161"/>
      <c r="R38" s="161"/>
      <c r="S38" s="161"/>
      <c r="T38" s="163"/>
      <c r="U38" s="161"/>
      <c r="V38" s="161"/>
      <c r="W38" s="161"/>
      <c r="X38" s="161"/>
      <c r="Y38" s="70"/>
      <c r="Z38" s="10"/>
    </row>
    <row r="39" spans="1:26" ht="21" customHeight="1">
      <c r="A39" s="71">
        <v>25</v>
      </c>
      <c r="B39" s="211" t="str">
        <f>IF(申請書!E43="","",CONCATENATE(申請書!E43,"　",申請書!F43))</f>
        <v/>
      </c>
      <c r="C39" s="171"/>
      <c r="D39" s="171"/>
      <c r="E39" s="171"/>
      <c r="F39" s="191"/>
      <c r="G39" s="162" t="str">
        <f>IF(B39="","",CONCATENATE(申請書!G43,"　",申請書!H43))</f>
        <v/>
      </c>
      <c r="H39" s="161"/>
      <c r="I39" s="161"/>
      <c r="J39" s="161"/>
      <c r="K39" s="160" t="str">
        <f>IF(B39="","",VALUE(CONCATENATE(申請書!K43,"/",申請書!L43,"/",申請書!M43)))</f>
        <v/>
      </c>
      <c r="L39" s="161"/>
      <c r="M39" s="161"/>
      <c r="N39" s="161"/>
      <c r="O39" s="170"/>
      <c r="P39" s="171"/>
      <c r="Q39" s="171"/>
      <c r="R39" s="171"/>
      <c r="S39" s="171"/>
      <c r="T39" s="170"/>
      <c r="U39" s="171"/>
      <c r="V39" s="171"/>
      <c r="W39" s="171"/>
      <c r="X39" s="171"/>
      <c r="Y39" s="72"/>
      <c r="Z39" s="10"/>
    </row>
    <row r="40" spans="1:26" ht="21" customHeight="1">
      <c r="A40" s="73">
        <v>26</v>
      </c>
      <c r="B40" s="210" t="str">
        <f>IF(申請書!E44="","",CONCATENATE(申請書!E44,"　",申請書!F44))</f>
        <v/>
      </c>
      <c r="C40" s="177"/>
      <c r="D40" s="177"/>
      <c r="E40" s="177"/>
      <c r="F40" s="195"/>
      <c r="G40" s="162" t="str">
        <f>IF(B40="","",CONCATENATE(申請書!G44,"　",申請書!H44))</f>
        <v/>
      </c>
      <c r="H40" s="161"/>
      <c r="I40" s="161"/>
      <c r="J40" s="161"/>
      <c r="K40" s="160" t="str">
        <f>IF(B40="","",VALUE(CONCATENATE(申請書!K44,"/",申請書!L44,"/",申請書!M44)))</f>
        <v/>
      </c>
      <c r="L40" s="161"/>
      <c r="M40" s="161"/>
      <c r="N40" s="161"/>
      <c r="O40" s="176"/>
      <c r="P40" s="177"/>
      <c r="Q40" s="177"/>
      <c r="R40" s="177"/>
      <c r="S40" s="177"/>
      <c r="T40" s="176"/>
      <c r="U40" s="177"/>
      <c r="V40" s="177"/>
      <c r="W40" s="177"/>
      <c r="X40" s="177"/>
      <c r="Y40" s="74"/>
      <c r="Z40" s="10"/>
    </row>
    <row r="41" spans="1:26" ht="21" customHeight="1">
      <c r="A41" s="69">
        <v>27</v>
      </c>
      <c r="B41" s="162" t="str">
        <f>IF(申請書!E45="","",CONCATENATE(申請書!E45,"　",申請書!F45))</f>
        <v/>
      </c>
      <c r="C41" s="161"/>
      <c r="D41" s="161"/>
      <c r="E41" s="161"/>
      <c r="F41" s="164"/>
      <c r="G41" s="162" t="str">
        <f>IF(B41="","",CONCATENATE(申請書!G45,"　",申請書!H45))</f>
        <v/>
      </c>
      <c r="H41" s="161"/>
      <c r="I41" s="161"/>
      <c r="J41" s="161"/>
      <c r="K41" s="160" t="str">
        <f>IF(B41="","",VALUE(CONCATENATE(申請書!K45,"/",申請書!L45,"/",申請書!M45)))</f>
        <v/>
      </c>
      <c r="L41" s="161"/>
      <c r="M41" s="161"/>
      <c r="N41" s="161"/>
      <c r="O41" s="163"/>
      <c r="P41" s="161"/>
      <c r="Q41" s="161"/>
      <c r="R41" s="161"/>
      <c r="S41" s="161"/>
      <c r="T41" s="163"/>
      <c r="U41" s="161"/>
      <c r="V41" s="161"/>
      <c r="W41" s="161"/>
      <c r="X41" s="161"/>
      <c r="Y41" s="70"/>
      <c r="Z41" s="10"/>
    </row>
    <row r="42" spans="1:26" ht="21" customHeight="1">
      <c r="A42" s="69">
        <v>28</v>
      </c>
      <c r="B42" s="162" t="str">
        <f>IF(申請書!E46="","",CONCATENATE(申請書!E46,"　",申請書!F46))</f>
        <v/>
      </c>
      <c r="C42" s="161"/>
      <c r="D42" s="161"/>
      <c r="E42" s="161"/>
      <c r="F42" s="164"/>
      <c r="G42" s="162" t="str">
        <f>IF(B42="","",CONCATENATE(申請書!G46,"　",申請書!H46))</f>
        <v/>
      </c>
      <c r="H42" s="161"/>
      <c r="I42" s="161"/>
      <c r="J42" s="161"/>
      <c r="K42" s="160" t="str">
        <f>IF(B42="","",VALUE(CONCATENATE(申請書!K46,"/",申請書!L46,"/",申請書!M46)))</f>
        <v/>
      </c>
      <c r="L42" s="161"/>
      <c r="M42" s="161"/>
      <c r="N42" s="161"/>
      <c r="O42" s="163"/>
      <c r="P42" s="161"/>
      <c r="Q42" s="161"/>
      <c r="R42" s="161"/>
      <c r="S42" s="161"/>
      <c r="T42" s="163"/>
      <c r="U42" s="161"/>
      <c r="V42" s="161"/>
      <c r="W42" s="161"/>
      <c r="X42" s="161"/>
      <c r="Y42" s="70"/>
      <c r="Z42" s="10"/>
    </row>
    <row r="43" spans="1:26" ht="21" customHeight="1">
      <c r="A43" s="69">
        <v>29</v>
      </c>
      <c r="B43" s="162" t="str">
        <f>IF(申請書!E47="","",CONCATENATE(申請書!E47,"　",申請書!F47))</f>
        <v/>
      </c>
      <c r="C43" s="161"/>
      <c r="D43" s="161"/>
      <c r="E43" s="161"/>
      <c r="F43" s="164"/>
      <c r="G43" s="162" t="str">
        <f>IF(B43="","",CONCATENATE(申請書!G47,"　",申請書!H47))</f>
        <v/>
      </c>
      <c r="H43" s="161"/>
      <c r="I43" s="161"/>
      <c r="J43" s="161"/>
      <c r="K43" s="160" t="str">
        <f>IF(B43="","",VALUE(CONCATENATE(申請書!K47,"/",申請書!L47,"/",申請書!M47)))</f>
        <v/>
      </c>
      <c r="L43" s="161"/>
      <c r="M43" s="161"/>
      <c r="N43" s="161"/>
      <c r="O43" s="163"/>
      <c r="P43" s="161"/>
      <c r="Q43" s="161"/>
      <c r="R43" s="161"/>
      <c r="S43" s="161"/>
      <c r="T43" s="163"/>
      <c r="U43" s="161"/>
      <c r="V43" s="161"/>
      <c r="W43" s="161"/>
      <c r="X43" s="161"/>
      <c r="Y43" s="70"/>
      <c r="Z43" s="10"/>
    </row>
    <row r="44" spans="1:26" ht="21" customHeight="1">
      <c r="A44" s="69">
        <v>30</v>
      </c>
      <c r="B44" s="162" t="str">
        <f>IF(申請書!E48="","",CONCATENATE(申請書!E48,"　",申請書!F48))</f>
        <v/>
      </c>
      <c r="C44" s="161"/>
      <c r="D44" s="161"/>
      <c r="E44" s="161"/>
      <c r="F44" s="164"/>
      <c r="G44" s="162" t="str">
        <f>IF(B44="","",CONCATENATE(申請書!G48,"　",申請書!H48))</f>
        <v/>
      </c>
      <c r="H44" s="161"/>
      <c r="I44" s="161"/>
      <c r="J44" s="161"/>
      <c r="K44" s="160" t="str">
        <f>IF(B44="","",VALUE(CONCATENATE(申請書!K48,"/",申請書!L48,"/",申請書!M48)))</f>
        <v/>
      </c>
      <c r="L44" s="161"/>
      <c r="M44" s="161"/>
      <c r="N44" s="161"/>
      <c r="O44" s="163"/>
      <c r="P44" s="161"/>
      <c r="Q44" s="161"/>
      <c r="R44" s="161"/>
      <c r="S44" s="161"/>
      <c r="T44" s="163"/>
      <c r="U44" s="161"/>
      <c r="V44" s="161"/>
      <c r="W44" s="161"/>
      <c r="X44" s="161"/>
      <c r="Y44" s="70"/>
      <c r="Z44" s="10"/>
    </row>
    <row r="45" spans="1:26" ht="21" customHeight="1">
      <c r="A45" s="69">
        <v>31</v>
      </c>
      <c r="B45" s="162" t="str">
        <f>IF(申請書!E49="","",CONCATENATE(申請書!E49,"　",申請書!F49))</f>
        <v/>
      </c>
      <c r="C45" s="161"/>
      <c r="D45" s="161"/>
      <c r="E45" s="161"/>
      <c r="F45" s="164"/>
      <c r="G45" s="162" t="str">
        <f>IF(B45="","",CONCATENATE(申請書!G49,"　",申請書!H49))</f>
        <v/>
      </c>
      <c r="H45" s="161"/>
      <c r="I45" s="161"/>
      <c r="J45" s="161"/>
      <c r="K45" s="160" t="str">
        <f>IF(B45="","",VALUE(CONCATENATE(申請書!K49,"/",申請書!L49,"/",申請書!M49)))</f>
        <v/>
      </c>
      <c r="L45" s="161"/>
      <c r="M45" s="161"/>
      <c r="N45" s="161"/>
      <c r="O45" s="163"/>
      <c r="P45" s="161"/>
      <c r="Q45" s="161"/>
      <c r="R45" s="161"/>
      <c r="S45" s="161"/>
      <c r="T45" s="163"/>
      <c r="U45" s="161"/>
      <c r="V45" s="161"/>
      <c r="W45" s="161"/>
      <c r="X45" s="161"/>
      <c r="Y45" s="70"/>
      <c r="Z45" s="10"/>
    </row>
    <row r="46" spans="1:26" ht="21" customHeight="1">
      <c r="A46" s="69">
        <v>32</v>
      </c>
      <c r="B46" s="162" t="str">
        <f>IF(申請書!E50="","",CONCATENATE(申請書!E50,"　",申請書!F50))</f>
        <v/>
      </c>
      <c r="C46" s="161"/>
      <c r="D46" s="161"/>
      <c r="E46" s="161"/>
      <c r="F46" s="164"/>
      <c r="G46" s="162" t="str">
        <f>IF(B46="","",CONCATENATE(申請書!G50,"　",申請書!H50))</f>
        <v/>
      </c>
      <c r="H46" s="161"/>
      <c r="I46" s="161"/>
      <c r="J46" s="161"/>
      <c r="K46" s="160" t="str">
        <f>IF(B46="","",VALUE(CONCATENATE(申請書!K50,"/",申請書!L50,"/",申請書!M50)))</f>
        <v/>
      </c>
      <c r="L46" s="161"/>
      <c r="M46" s="161"/>
      <c r="N46" s="161"/>
      <c r="O46" s="163"/>
      <c r="P46" s="161"/>
      <c r="Q46" s="161"/>
      <c r="R46" s="161"/>
      <c r="S46" s="161"/>
      <c r="T46" s="163"/>
      <c r="U46" s="161"/>
      <c r="V46" s="161"/>
      <c r="W46" s="161"/>
      <c r="X46" s="161"/>
      <c r="Y46" s="70"/>
      <c r="Z46" s="10"/>
    </row>
    <row r="47" spans="1:26" ht="21" customHeight="1">
      <c r="A47" s="69">
        <v>33</v>
      </c>
      <c r="B47" s="162" t="str">
        <f>IF(申請書!E51="","",CONCATENATE(申請書!E51,"　",申請書!F51))</f>
        <v/>
      </c>
      <c r="C47" s="161"/>
      <c r="D47" s="161"/>
      <c r="E47" s="161"/>
      <c r="F47" s="164"/>
      <c r="G47" s="162" t="str">
        <f>IF(B47="","",CONCATENATE(申請書!G51,"　",申請書!H51))</f>
        <v/>
      </c>
      <c r="H47" s="161"/>
      <c r="I47" s="161"/>
      <c r="J47" s="161"/>
      <c r="K47" s="160" t="str">
        <f>IF(B47="","",VALUE(CONCATENATE(申請書!K51,"/",申請書!L51,"/",申請書!M51)))</f>
        <v/>
      </c>
      <c r="L47" s="161"/>
      <c r="M47" s="161"/>
      <c r="N47" s="161"/>
      <c r="O47" s="163"/>
      <c r="P47" s="161"/>
      <c r="Q47" s="161"/>
      <c r="R47" s="161"/>
      <c r="S47" s="161"/>
      <c r="T47" s="163"/>
      <c r="U47" s="161"/>
      <c r="V47" s="161"/>
      <c r="W47" s="161"/>
      <c r="X47" s="161"/>
      <c r="Y47" s="70"/>
      <c r="Z47" s="10"/>
    </row>
    <row r="48" spans="1:26" ht="21" customHeight="1">
      <c r="A48" s="69">
        <v>34</v>
      </c>
      <c r="B48" s="162" t="str">
        <f>IF(申請書!E52="","",CONCATENATE(申請書!E52,"　",申請書!F52))</f>
        <v/>
      </c>
      <c r="C48" s="161"/>
      <c r="D48" s="161"/>
      <c r="E48" s="161"/>
      <c r="F48" s="164"/>
      <c r="G48" s="162" t="str">
        <f>IF(B48="","",CONCATENATE(申請書!G52,"　",申請書!H52))</f>
        <v/>
      </c>
      <c r="H48" s="161"/>
      <c r="I48" s="161"/>
      <c r="J48" s="161"/>
      <c r="K48" s="160" t="str">
        <f>IF(B48="","",VALUE(CONCATENATE(申請書!K52,"/",申請書!L52,"/",申請書!M52)))</f>
        <v/>
      </c>
      <c r="L48" s="161"/>
      <c r="M48" s="161"/>
      <c r="N48" s="161"/>
      <c r="O48" s="163"/>
      <c r="P48" s="161"/>
      <c r="Q48" s="161"/>
      <c r="R48" s="161"/>
      <c r="S48" s="161"/>
      <c r="T48" s="163"/>
      <c r="U48" s="161"/>
      <c r="V48" s="161"/>
      <c r="W48" s="161"/>
      <c r="X48" s="161"/>
      <c r="Y48" s="70"/>
      <c r="Z48" s="10"/>
    </row>
    <row r="49" spans="1:26" ht="21" customHeight="1">
      <c r="A49" s="69">
        <v>35</v>
      </c>
      <c r="B49" s="162" t="str">
        <f>IF(申請書!E53="","",CONCATENATE(申請書!E53,"　",申請書!F53))</f>
        <v/>
      </c>
      <c r="C49" s="161"/>
      <c r="D49" s="161"/>
      <c r="E49" s="161"/>
      <c r="F49" s="164"/>
      <c r="G49" s="162" t="str">
        <f>IF(B49="","",CONCATENATE(申請書!G53,"　",申請書!H53))</f>
        <v/>
      </c>
      <c r="H49" s="161"/>
      <c r="I49" s="161"/>
      <c r="J49" s="161"/>
      <c r="K49" s="160" t="str">
        <f>IF(B49="","",VALUE(CONCATENATE(申請書!K53,"/",申請書!L53,"/",申請書!M53)))</f>
        <v/>
      </c>
      <c r="L49" s="161"/>
      <c r="M49" s="161"/>
      <c r="N49" s="161"/>
      <c r="O49" s="163"/>
      <c r="P49" s="161"/>
      <c r="Q49" s="161"/>
      <c r="R49" s="161"/>
      <c r="S49" s="161"/>
      <c r="T49" s="163"/>
      <c r="U49" s="161"/>
      <c r="V49" s="161"/>
      <c r="W49" s="161"/>
      <c r="X49" s="161"/>
      <c r="Y49" s="70"/>
      <c r="Z49" s="10"/>
    </row>
    <row r="50" spans="1:26" ht="21" customHeight="1">
      <c r="A50" s="69">
        <v>36</v>
      </c>
      <c r="B50" s="162" t="str">
        <f>IF(申請書!E54="","",CONCATENATE(申請書!E54,"　",申請書!F54))</f>
        <v/>
      </c>
      <c r="C50" s="161"/>
      <c r="D50" s="161"/>
      <c r="E50" s="161"/>
      <c r="F50" s="164"/>
      <c r="G50" s="162" t="str">
        <f>IF(B50="","",CONCATENATE(申請書!G54,"　",申請書!H54))</f>
        <v/>
      </c>
      <c r="H50" s="161"/>
      <c r="I50" s="161"/>
      <c r="J50" s="161"/>
      <c r="K50" s="160" t="str">
        <f>IF(B50="","",VALUE(CONCATENATE(申請書!K54,"/",申請書!L54,"/",申請書!M54)))</f>
        <v/>
      </c>
      <c r="L50" s="161"/>
      <c r="M50" s="161"/>
      <c r="N50" s="161"/>
      <c r="O50" s="163"/>
      <c r="P50" s="161"/>
      <c r="Q50" s="161"/>
      <c r="R50" s="161"/>
      <c r="S50" s="161"/>
      <c r="T50" s="163"/>
      <c r="U50" s="161"/>
      <c r="V50" s="161"/>
      <c r="W50" s="161"/>
      <c r="X50" s="161"/>
      <c r="Y50" s="70"/>
      <c r="Z50" s="10"/>
    </row>
    <row r="51" spans="1:26" ht="21" customHeight="1">
      <c r="A51" s="69">
        <v>37</v>
      </c>
      <c r="B51" s="162" t="str">
        <f>IF(申請書!E55="","",CONCATENATE(申請書!E55,"　",申請書!F55))</f>
        <v/>
      </c>
      <c r="C51" s="161"/>
      <c r="D51" s="161"/>
      <c r="E51" s="161"/>
      <c r="F51" s="164"/>
      <c r="G51" s="162" t="str">
        <f>IF(B51="","",CONCATENATE(申請書!G55,"　",申請書!H55))</f>
        <v/>
      </c>
      <c r="H51" s="161"/>
      <c r="I51" s="161"/>
      <c r="J51" s="161"/>
      <c r="K51" s="160" t="str">
        <f>IF(B51="","",VALUE(CONCATENATE(申請書!K55,"/",申請書!L55,"/",申請書!M55)))</f>
        <v/>
      </c>
      <c r="L51" s="161"/>
      <c r="M51" s="161"/>
      <c r="N51" s="161"/>
      <c r="O51" s="163"/>
      <c r="P51" s="161"/>
      <c r="Q51" s="161"/>
      <c r="R51" s="161"/>
      <c r="S51" s="161"/>
      <c r="T51" s="163"/>
      <c r="U51" s="161"/>
      <c r="V51" s="161"/>
      <c r="W51" s="161"/>
      <c r="X51" s="161"/>
      <c r="Y51" s="70"/>
      <c r="Z51" s="10"/>
    </row>
    <row r="52" spans="1:26" ht="21" customHeight="1">
      <c r="A52" s="69">
        <v>38</v>
      </c>
      <c r="B52" s="162" t="str">
        <f>IF(申請書!E56="","",CONCATENATE(申請書!E56,"　",申請書!F56))</f>
        <v/>
      </c>
      <c r="C52" s="161"/>
      <c r="D52" s="161"/>
      <c r="E52" s="161"/>
      <c r="F52" s="164"/>
      <c r="G52" s="162" t="str">
        <f>IF(B52="","",CONCATENATE(申請書!G56,"　",申請書!H56))</f>
        <v/>
      </c>
      <c r="H52" s="161"/>
      <c r="I52" s="161"/>
      <c r="J52" s="161"/>
      <c r="K52" s="160" t="str">
        <f>IF(B52="","",VALUE(CONCATENATE(申請書!K56,"/",申請書!L56,"/",申請書!M56)))</f>
        <v/>
      </c>
      <c r="L52" s="161"/>
      <c r="M52" s="161"/>
      <c r="N52" s="161"/>
      <c r="O52" s="163"/>
      <c r="P52" s="161"/>
      <c r="Q52" s="161"/>
      <c r="R52" s="161"/>
      <c r="S52" s="161"/>
      <c r="T52" s="163"/>
      <c r="U52" s="161"/>
      <c r="V52" s="161"/>
      <c r="W52" s="161"/>
      <c r="X52" s="161"/>
      <c r="Y52" s="70"/>
      <c r="Z52" s="10"/>
    </row>
    <row r="53" spans="1:26" ht="21" customHeight="1">
      <c r="A53" s="69">
        <v>39</v>
      </c>
      <c r="B53" s="162" t="str">
        <f>IF(申請書!E57="","",CONCATENATE(申請書!E57,"　",申請書!F57))</f>
        <v/>
      </c>
      <c r="C53" s="161"/>
      <c r="D53" s="161"/>
      <c r="E53" s="161"/>
      <c r="F53" s="164"/>
      <c r="G53" s="162" t="str">
        <f>IF(B53="","",CONCATENATE(申請書!G57,"　",申請書!H57))</f>
        <v/>
      </c>
      <c r="H53" s="161"/>
      <c r="I53" s="161"/>
      <c r="J53" s="161"/>
      <c r="K53" s="160" t="str">
        <f>IF(B53="","",VALUE(CONCATENATE(申請書!K57,"/",申請書!L57,"/",申請書!M57)))</f>
        <v/>
      </c>
      <c r="L53" s="161"/>
      <c r="M53" s="161"/>
      <c r="N53" s="161"/>
      <c r="O53" s="163"/>
      <c r="P53" s="161"/>
      <c r="Q53" s="161"/>
      <c r="R53" s="161"/>
      <c r="S53" s="161"/>
      <c r="T53" s="163"/>
      <c r="U53" s="161"/>
      <c r="V53" s="161"/>
      <c r="W53" s="161"/>
      <c r="X53" s="161"/>
      <c r="Y53" s="70"/>
      <c r="Z53" s="10"/>
    </row>
    <row r="54" spans="1:26" ht="21" customHeight="1">
      <c r="A54" s="69">
        <v>40</v>
      </c>
      <c r="B54" s="162" t="str">
        <f>IF(申請書!E58="","",CONCATENATE(申請書!E58,"　",申請書!F58))</f>
        <v/>
      </c>
      <c r="C54" s="161"/>
      <c r="D54" s="161"/>
      <c r="E54" s="161"/>
      <c r="F54" s="164"/>
      <c r="G54" s="162" t="str">
        <f>IF(B54="","",CONCATENATE(申請書!G58,"　",申請書!H58))</f>
        <v/>
      </c>
      <c r="H54" s="161"/>
      <c r="I54" s="161"/>
      <c r="J54" s="161"/>
      <c r="K54" s="160" t="str">
        <f>IF(B54="","",VALUE(CONCATENATE(申請書!K58,"/",申請書!L58,"/",申請書!M58)))</f>
        <v/>
      </c>
      <c r="L54" s="161"/>
      <c r="M54" s="161"/>
      <c r="N54" s="161"/>
      <c r="O54" s="163"/>
      <c r="P54" s="161"/>
      <c r="Q54" s="161"/>
      <c r="R54" s="161"/>
      <c r="S54" s="161"/>
      <c r="T54" s="163"/>
      <c r="U54" s="161"/>
      <c r="V54" s="161"/>
      <c r="W54" s="161"/>
      <c r="X54" s="161"/>
      <c r="Y54" s="70"/>
      <c r="Z54" s="10"/>
    </row>
    <row r="55" spans="1:26" ht="21" customHeight="1">
      <c r="A55" s="69">
        <v>41</v>
      </c>
      <c r="B55" s="162" t="str">
        <f>IF(申請書!E59="","",CONCATENATE(申請書!E59,"　",申請書!F59))</f>
        <v/>
      </c>
      <c r="C55" s="161"/>
      <c r="D55" s="161"/>
      <c r="E55" s="161"/>
      <c r="F55" s="164"/>
      <c r="G55" s="162" t="str">
        <f>IF(B55="","",CONCATENATE(申請書!G59,"　",申請書!H59))</f>
        <v/>
      </c>
      <c r="H55" s="161"/>
      <c r="I55" s="161"/>
      <c r="J55" s="161"/>
      <c r="K55" s="160" t="str">
        <f>IF(B55="","",VALUE(CONCATENATE(申請書!K59,"/",申請書!L59,"/",申請書!M59)))</f>
        <v/>
      </c>
      <c r="L55" s="161"/>
      <c r="M55" s="161"/>
      <c r="N55" s="161"/>
      <c r="O55" s="163"/>
      <c r="P55" s="161"/>
      <c r="Q55" s="161"/>
      <c r="R55" s="161"/>
      <c r="S55" s="161"/>
      <c r="T55" s="163"/>
      <c r="U55" s="161"/>
      <c r="V55" s="161"/>
      <c r="W55" s="161"/>
      <c r="X55" s="161"/>
      <c r="Y55" s="70"/>
      <c r="Z55" s="10"/>
    </row>
    <row r="56" spans="1:26" ht="21" customHeight="1">
      <c r="A56" s="69">
        <v>42</v>
      </c>
      <c r="B56" s="162" t="str">
        <f>IF(申請書!E60="","",CONCATENATE(申請書!E60,"　",申請書!F60))</f>
        <v/>
      </c>
      <c r="C56" s="161"/>
      <c r="D56" s="161"/>
      <c r="E56" s="161"/>
      <c r="F56" s="164"/>
      <c r="G56" s="162" t="str">
        <f>IF(B56="","",CONCATENATE(申請書!G60,"　",申請書!H60))</f>
        <v/>
      </c>
      <c r="H56" s="161"/>
      <c r="I56" s="161"/>
      <c r="J56" s="161"/>
      <c r="K56" s="160" t="str">
        <f>IF(B56="","",VALUE(CONCATENATE(申請書!K60,"/",申請書!L60,"/",申請書!M60)))</f>
        <v/>
      </c>
      <c r="L56" s="161"/>
      <c r="M56" s="161"/>
      <c r="N56" s="161"/>
      <c r="O56" s="163"/>
      <c r="P56" s="161"/>
      <c r="Q56" s="161"/>
      <c r="R56" s="161"/>
      <c r="S56" s="161"/>
      <c r="T56" s="163"/>
      <c r="U56" s="161"/>
      <c r="V56" s="161"/>
      <c r="W56" s="161"/>
      <c r="X56" s="161"/>
      <c r="Y56" s="70"/>
      <c r="Z56" s="10"/>
    </row>
    <row r="57" spans="1:26" ht="21" customHeight="1">
      <c r="A57" s="69">
        <v>43</v>
      </c>
      <c r="B57" s="162" t="str">
        <f>IF(申請書!E61="","",CONCATENATE(申請書!E61,"　",申請書!F61))</f>
        <v/>
      </c>
      <c r="C57" s="161"/>
      <c r="D57" s="161"/>
      <c r="E57" s="161"/>
      <c r="F57" s="164"/>
      <c r="G57" s="162" t="str">
        <f>IF(B57="","",CONCATENATE(申請書!G61,"　",申請書!H61))</f>
        <v/>
      </c>
      <c r="H57" s="161"/>
      <c r="I57" s="161"/>
      <c r="J57" s="161"/>
      <c r="K57" s="160" t="str">
        <f>IF(B57="","",VALUE(CONCATENATE(申請書!K61,"/",申請書!L61,"/",申請書!M61)))</f>
        <v/>
      </c>
      <c r="L57" s="161"/>
      <c r="M57" s="161"/>
      <c r="N57" s="161"/>
      <c r="O57" s="163"/>
      <c r="P57" s="161"/>
      <c r="Q57" s="161"/>
      <c r="R57" s="161"/>
      <c r="S57" s="161"/>
      <c r="T57" s="163"/>
      <c r="U57" s="161"/>
      <c r="V57" s="161"/>
      <c r="W57" s="161"/>
      <c r="X57" s="161"/>
      <c r="Y57" s="70"/>
      <c r="Z57" s="10"/>
    </row>
    <row r="58" spans="1:26" ht="21" customHeight="1">
      <c r="A58" s="69">
        <v>44</v>
      </c>
      <c r="B58" s="162" t="str">
        <f>IF(申請書!E62="","",CONCATENATE(申請書!E62,"　",申請書!F62))</f>
        <v/>
      </c>
      <c r="C58" s="161"/>
      <c r="D58" s="161"/>
      <c r="E58" s="161"/>
      <c r="F58" s="164"/>
      <c r="G58" s="162" t="str">
        <f>IF(B58="","",CONCATENATE(申請書!G62,"　",申請書!H62))</f>
        <v/>
      </c>
      <c r="H58" s="161"/>
      <c r="I58" s="161"/>
      <c r="J58" s="161"/>
      <c r="K58" s="160" t="str">
        <f>IF(B58="","",VALUE(CONCATENATE(申請書!K62,"/",申請書!L62,"/",申請書!M62)))</f>
        <v/>
      </c>
      <c r="L58" s="161"/>
      <c r="M58" s="161"/>
      <c r="N58" s="161"/>
      <c r="O58" s="163"/>
      <c r="P58" s="161"/>
      <c r="Q58" s="161"/>
      <c r="R58" s="161"/>
      <c r="S58" s="161"/>
      <c r="T58" s="163"/>
      <c r="U58" s="161"/>
      <c r="V58" s="161"/>
      <c r="W58" s="161"/>
      <c r="X58" s="161"/>
      <c r="Y58" s="70"/>
      <c r="Z58" s="10"/>
    </row>
    <row r="59" spans="1:26" ht="21" customHeight="1">
      <c r="A59" s="69">
        <v>45</v>
      </c>
      <c r="B59" s="162" t="str">
        <f>IF(申請書!E63="","",CONCATENATE(申請書!E63,"　",申請書!F63))</f>
        <v/>
      </c>
      <c r="C59" s="161"/>
      <c r="D59" s="161"/>
      <c r="E59" s="161"/>
      <c r="F59" s="164"/>
      <c r="G59" s="162" t="str">
        <f>IF(B59="","",CONCATENATE(申請書!G63,"　",申請書!H63))</f>
        <v/>
      </c>
      <c r="H59" s="161"/>
      <c r="I59" s="161"/>
      <c r="J59" s="161"/>
      <c r="K59" s="160" t="str">
        <f>IF(B59="","",VALUE(CONCATENATE(申請書!K63,"/",申請書!L63,"/",申請書!M63)))</f>
        <v/>
      </c>
      <c r="L59" s="161"/>
      <c r="M59" s="161"/>
      <c r="N59" s="161"/>
      <c r="O59" s="163"/>
      <c r="P59" s="161"/>
      <c r="Q59" s="161"/>
      <c r="R59" s="161"/>
      <c r="S59" s="161"/>
      <c r="T59" s="163"/>
      <c r="U59" s="161"/>
      <c r="V59" s="161"/>
      <c r="W59" s="161"/>
      <c r="X59" s="161"/>
      <c r="Y59" s="70"/>
      <c r="Z59" s="10"/>
    </row>
    <row r="60" spans="1:26" ht="21" customHeight="1">
      <c r="A60" s="69">
        <v>46</v>
      </c>
      <c r="B60" s="162" t="str">
        <f>IF(申請書!E64="","",CONCATENATE(申請書!E64,"　",申請書!F64))</f>
        <v/>
      </c>
      <c r="C60" s="161"/>
      <c r="D60" s="161"/>
      <c r="E60" s="161"/>
      <c r="F60" s="164"/>
      <c r="G60" s="162" t="str">
        <f>IF(B60="","",CONCATENATE(申請書!G64,"　",申請書!H64))</f>
        <v/>
      </c>
      <c r="H60" s="161"/>
      <c r="I60" s="161"/>
      <c r="J60" s="161"/>
      <c r="K60" s="160" t="str">
        <f>IF(B60="","",VALUE(CONCATENATE(申請書!K64,"/",申請書!L64,"/",申請書!M64)))</f>
        <v/>
      </c>
      <c r="L60" s="161"/>
      <c r="M60" s="161"/>
      <c r="N60" s="161"/>
      <c r="O60" s="163"/>
      <c r="P60" s="161"/>
      <c r="Q60" s="161"/>
      <c r="R60" s="161"/>
      <c r="S60" s="161"/>
      <c r="T60" s="163"/>
      <c r="U60" s="161"/>
      <c r="V60" s="161"/>
      <c r="W60" s="161"/>
      <c r="X60" s="161"/>
      <c r="Y60" s="70"/>
      <c r="Z60" s="10"/>
    </row>
    <row r="61" spans="1:26" ht="21" customHeight="1">
      <c r="A61" s="69">
        <v>47</v>
      </c>
      <c r="B61" s="162" t="str">
        <f>IF(申請書!E65="","",CONCATENATE(申請書!E65,"　",申請書!F65))</f>
        <v/>
      </c>
      <c r="C61" s="161"/>
      <c r="D61" s="161"/>
      <c r="E61" s="161"/>
      <c r="F61" s="164"/>
      <c r="G61" s="162" t="str">
        <f>IF(B61="","",CONCATENATE(申請書!G65,"　",申請書!H65))</f>
        <v/>
      </c>
      <c r="H61" s="161"/>
      <c r="I61" s="161"/>
      <c r="J61" s="161"/>
      <c r="K61" s="160" t="str">
        <f>IF(B61="","",VALUE(CONCATENATE(申請書!K65,"/",申請書!L65,"/",申請書!M65)))</f>
        <v/>
      </c>
      <c r="L61" s="161"/>
      <c r="M61" s="161"/>
      <c r="N61" s="161"/>
      <c r="O61" s="163"/>
      <c r="P61" s="161"/>
      <c r="Q61" s="161"/>
      <c r="R61" s="161"/>
      <c r="S61" s="161"/>
      <c r="T61" s="163"/>
      <c r="U61" s="161"/>
      <c r="V61" s="161"/>
      <c r="W61" s="161"/>
      <c r="X61" s="161"/>
      <c r="Y61" s="70"/>
      <c r="Z61" s="10"/>
    </row>
    <row r="62" spans="1:26" ht="21" customHeight="1">
      <c r="A62" s="69">
        <v>48</v>
      </c>
      <c r="B62" s="162" t="str">
        <f>IF(申請書!E66="","",CONCATENATE(申請書!E66,"　",申請書!F66))</f>
        <v/>
      </c>
      <c r="C62" s="161"/>
      <c r="D62" s="161"/>
      <c r="E62" s="161"/>
      <c r="F62" s="164"/>
      <c r="G62" s="162" t="str">
        <f>IF(B62="","",CONCATENATE(申請書!G66,"　",申請書!H66))</f>
        <v/>
      </c>
      <c r="H62" s="161"/>
      <c r="I62" s="161"/>
      <c r="J62" s="161"/>
      <c r="K62" s="160" t="str">
        <f>IF(B62="","",VALUE(CONCATENATE(申請書!K66,"/",申請書!L66,"/",申請書!M66)))</f>
        <v/>
      </c>
      <c r="L62" s="161"/>
      <c r="M62" s="161"/>
      <c r="N62" s="161"/>
      <c r="O62" s="163"/>
      <c r="P62" s="161"/>
      <c r="Q62" s="161"/>
      <c r="R62" s="161"/>
      <c r="S62" s="161"/>
      <c r="T62" s="163"/>
      <c r="U62" s="161"/>
      <c r="V62" s="161"/>
      <c r="W62" s="161"/>
      <c r="X62" s="161"/>
      <c r="Y62" s="70"/>
      <c r="Z62" s="10"/>
    </row>
    <row r="63" spans="1:26" ht="21" customHeight="1">
      <c r="A63" s="69">
        <v>49</v>
      </c>
      <c r="B63" s="162" t="str">
        <f>IF(申請書!E67="","",CONCATENATE(申請書!E67,"　",申請書!F67))</f>
        <v/>
      </c>
      <c r="C63" s="161"/>
      <c r="D63" s="161"/>
      <c r="E63" s="161"/>
      <c r="F63" s="164"/>
      <c r="G63" s="162" t="str">
        <f>IF(B63="","",CONCATENATE(申請書!G67,"　",申請書!H67))</f>
        <v/>
      </c>
      <c r="H63" s="161"/>
      <c r="I63" s="161"/>
      <c r="J63" s="161"/>
      <c r="K63" s="160" t="str">
        <f>IF(B63="","",VALUE(CONCATENATE(申請書!K67,"/",申請書!L67,"/",申請書!M67)))</f>
        <v/>
      </c>
      <c r="L63" s="161"/>
      <c r="M63" s="161"/>
      <c r="N63" s="161"/>
      <c r="O63" s="163"/>
      <c r="P63" s="161"/>
      <c r="Q63" s="161"/>
      <c r="R63" s="161"/>
      <c r="S63" s="161"/>
      <c r="T63" s="163"/>
      <c r="U63" s="161"/>
      <c r="V63" s="161"/>
      <c r="W63" s="161"/>
      <c r="X63" s="161"/>
      <c r="Y63" s="70"/>
      <c r="Z63" s="10"/>
    </row>
    <row r="64" spans="1:26" ht="21" customHeight="1">
      <c r="A64" s="75">
        <v>50</v>
      </c>
      <c r="B64" s="168" t="str">
        <f>IF(申請書!E68="","",CONCATENATE(申請書!E68,"　",申請書!F68))</f>
        <v/>
      </c>
      <c r="C64" s="166"/>
      <c r="D64" s="166"/>
      <c r="E64" s="166"/>
      <c r="F64" s="169"/>
      <c r="G64" s="168" t="str">
        <f>IF(B64="","",CONCATENATE(申請書!G68,"　",申請書!H68))</f>
        <v/>
      </c>
      <c r="H64" s="166"/>
      <c r="I64" s="166"/>
      <c r="J64" s="166"/>
      <c r="K64" s="165" t="str">
        <f>IF(B64="","",VALUE(CONCATENATE(申請書!K68,"/",申請書!L68,"/",申請書!M68)))</f>
        <v/>
      </c>
      <c r="L64" s="166"/>
      <c r="M64" s="166"/>
      <c r="N64" s="166"/>
      <c r="O64" s="167"/>
      <c r="P64" s="166"/>
      <c r="Q64" s="166"/>
      <c r="R64" s="166"/>
      <c r="S64" s="166"/>
      <c r="T64" s="167"/>
      <c r="U64" s="166"/>
      <c r="V64" s="166"/>
      <c r="W64" s="166"/>
      <c r="X64" s="166"/>
      <c r="Y64" s="76"/>
      <c r="Z64" s="10"/>
    </row>
    <row r="65" spans="1:26" ht="13.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3.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3.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3.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3.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3.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3.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3.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3.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3.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3.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3.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3.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3.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3.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3.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3.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3.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3.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3.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3.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3.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3.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3.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3.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3.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3.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3.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3.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3.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3.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3.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3.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3.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3.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3.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3.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3.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3.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3.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3.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3.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3.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3.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3.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3.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3.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3.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3.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3.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3.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3.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3.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3.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3.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3.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3.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3.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3.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3.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3.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3.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3.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3.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3.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3.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3.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3.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3.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3.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3.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3.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3.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3.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3.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3.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3.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3.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3.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3.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3.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3.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3.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3.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3.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3.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3.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3.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3.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3.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3.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3.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3.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3.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3.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3.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3.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3.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3.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3.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3.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3.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3.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3.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3.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3.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3.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3.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3.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3.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3.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3.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3.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3.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3.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3.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3.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3.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3.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3.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3.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3.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3.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3.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3.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3.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3.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3.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3.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3.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3.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3.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3.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3.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3.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3.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3.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3.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3.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3.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3.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3.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3.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3.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3.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3.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3.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3.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3.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3.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3.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3.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3.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3.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3.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3.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3.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3.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3.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3.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3.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3.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3.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3.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3.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3.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3.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3.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3.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3.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3.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3.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3.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3.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3.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3.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3.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3.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3.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3.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3.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3.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3.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3.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3.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3.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3.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3.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3.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3.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3.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3.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3.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3.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3.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3.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3.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3.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sheetData>
  <autoFilter ref="A14:Y64" xr:uid="{00000000-0009-0000-0000-000002000000}"/>
  <mergeCells count="310">
    <mergeCell ref="B52:F52"/>
    <mergeCell ref="B50:F50"/>
    <mergeCell ref="G59:J59"/>
    <mergeCell ref="K59:N59"/>
    <mergeCell ref="G54:J54"/>
    <mergeCell ref="O23:S23"/>
    <mergeCell ref="K23:N23"/>
    <mergeCell ref="T23:X23"/>
    <mergeCell ref="T26:X26"/>
    <mergeCell ref="T24:X24"/>
    <mergeCell ref="T25:X25"/>
    <mergeCell ref="T27:X27"/>
    <mergeCell ref="T28:X28"/>
    <mergeCell ref="O45:S45"/>
    <mergeCell ref="T46:X46"/>
    <mergeCell ref="O47:S47"/>
    <mergeCell ref="T47:X47"/>
    <mergeCell ref="T45:X45"/>
    <mergeCell ref="T43:X43"/>
    <mergeCell ref="T44:X44"/>
    <mergeCell ref="K45:N45"/>
    <mergeCell ref="B47:F47"/>
    <mergeCell ref="B48:F48"/>
    <mergeCell ref="B49:F49"/>
    <mergeCell ref="T31:X31"/>
    <mergeCell ref="T30:X30"/>
    <mergeCell ref="T29:X29"/>
    <mergeCell ref="T35:X35"/>
    <mergeCell ref="T36:X36"/>
    <mergeCell ref="T34:X34"/>
    <mergeCell ref="T50:X50"/>
    <mergeCell ref="T51:X51"/>
    <mergeCell ref="B51:F51"/>
    <mergeCell ref="B45:F45"/>
    <mergeCell ref="B46:F46"/>
    <mergeCell ref="G45:J45"/>
    <mergeCell ref="G39:J39"/>
    <mergeCell ref="T39:X39"/>
    <mergeCell ref="T40:X40"/>
    <mergeCell ref="K38:N38"/>
    <mergeCell ref="T32:X32"/>
    <mergeCell ref="T33:X33"/>
    <mergeCell ref="A6:C7"/>
    <mergeCell ref="D6:E6"/>
    <mergeCell ref="A8:C11"/>
    <mergeCell ref="B16:F16"/>
    <mergeCell ref="B17:F17"/>
    <mergeCell ref="E10:G10"/>
    <mergeCell ref="E11:G11"/>
    <mergeCell ref="G21:J21"/>
    <mergeCell ref="G24:J24"/>
    <mergeCell ref="E9:G9"/>
    <mergeCell ref="D7:E7"/>
    <mergeCell ref="E8:M8"/>
    <mergeCell ref="K6:L6"/>
    <mergeCell ref="G15:J15"/>
    <mergeCell ref="A3:C3"/>
    <mergeCell ref="D4:F4"/>
    <mergeCell ref="A4:C5"/>
    <mergeCell ref="D5:F5"/>
    <mergeCell ref="A1:Y1"/>
    <mergeCell ref="A2:Y2"/>
    <mergeCell ref="D3:S3"/>
    <mergeCell ref="T3:U3"/>
    <mergeCell ref="V3:Y3"/>
    <mergeCell ref="R4:Y4"/>
    <mergeCell ref="P4:Q4"/>
    <mergeCell ref="B31:F31"/>
    <mergeCell ref="G36:J36"/>
    <mergeCell ref="O31:S31"/>
    <mergeCell ref="G32:J32"/>
    <mergeCell ref="B32:F32"/>
    <mergeCell ref="B33:F33"/>
    <mergeCell ref="G33:J33"/>
    <mergeCell ref="B35:F35"/>
    <mergeCell ref="B34:F34"/>
    <mergeCell ref="G34:J34"/>
    <mergeCell ref="K34:N34"/>
    <mergeCell ref="K32:N32"/>
    <mergeCell ref="K33:N33"/>
    <mergeCell ref="K31:N31"/>
    <mergeCell ref="O32:S32"/>
    <mergeCell ref="G31:J31"/>
    <mergeCell ref="B36:F36"/>
    <mergeCell ref="B37:F37"/>
    <mergeCell ref="O33:S33"/>
    <mergeCell ref="O34:S34"/>
    <mergeCell ref="K35:N35"/>
    <mergeCell ref="O36:S36"/>
    <mergeCell ref="T37:X37"/>
    <mergeCell ref="T38:X38"/>
    <mergeCell ref="K36:N36"/>
    <mergeCell ref="G37:J37"/>
    <mergeCell ref="K37:N37"/>
    <mergeCell ref="B38:F38"/>
    <mergeCell ref="G38:J38"/>
    <mergeCell ref="B39:F39"/>
    <mergeCell ref="O40:S40"/>
    <mergeCell ref="G23:J23"/>
    <mergeCell ref="B23:F23"/>
    <mergeCell ref="B24:F24"/>
    <mergeCell ref="B26:F26"/>
    <mergeCell ref="B19:F19"/>
    <mergeCell ref="B20:F20"/>
    <mergeCell ref="B25:F25"/>
    <mergeCell ref="B27:F27"/>
    <mergeCell ref="B21:F21"/>
    <mergeCell ref="B22:F22"/>
    <mergeCell ref="G26:J26"/>
    <mergeCell ref="G27:J27"/>
    <mergeCell ref="G20:J20"/>
    <mergeCell ref="K20:N20"/>
    <mergeCell ref="K19:N19"/>
    <mergeCell ref="K29:N29"/>
    <mergeCell ref="K27:N27"/>
    <mergeCell ref="K25:N25"/>
    <mergeCell ref="K26:N26"/>
    <mergeCell ref="B30:F30"/>
    <mergeCell ref="B29:F29"/>
    <mergeCell ref="B28:F28"/>
    <mergeCell ref="B43:F43"/>
    <mergeCell ref="B44:F44"/>
    <mergeCell ref="G43:J43"/>
    <mergeCell ref="G44:J44"/>
    <mergeCell ref="B40:F40"/>
    <mergeCell ref="B41:F41"/>
    <mergeCell ref="G41:J41"/>
    <mergeCell ref="B42:F42"/>
    <mergeCell ref="G42:J42"/>
    <mergeCell ref="H11:J11"/>
    <mergeCell ref="G14:J14"/>
    <mergeCell ref="G18:J18"/>
    <mergeCell ref="G19:J19"/>
    <mergeCell ref="G16:J16"/>
    <mergeCell ref="G17:J17"/>
    <mergeCell ref="G22:J22"/>
    <mergeCell ref="K22:N22"/>
    <mergeCell ref="T20:X20"/>
    <mergeCell ref="O21:S21"/>
    <mergeCell ref="T21:X21"/>
    <mergeCell ref="K21:N21"/>
    <mergeCell ref="K18:N18"/>
    <mergeCell ref="K16:N16"/>
    <mergeCell ref="K17:N17"/>
    <mergeCell ref="A13:Y13"/>
    <mergeCell ref="K15:N15"/>
    <mergeCell ref="K11:M11"/>
    <mergeCell ref="K14:N14"/>
    <mergeCell ref="B14:F14"/>
    <mergeCell ref="B15:F15"/>
    <mergeCell ref="B18:F18"/>
    <mergeCell ref="G4:K4"/>
    <mergeCell ref="M4:O4"/>
    <mergeCell ref="N5:Y5"/>
    <mergeCell ref="G5:K5"/>
    <mergeCell ref="L5:M5"/>
    <mergeCell ref="F6:J6"/>
    <mergeCell ref="F7:J7"/>
    <mergeCell ref="H9:J9"/>
    <mergeCell ref="H10:J10"/>
    <mergeCell ref="K7:L7"/>
    <mergeCell ref="K10:M10"/>
    <mergeCell ref="K9:M9"/>
    <mergeCell ref="K24:N24"/>
    <mergeCell ref="G25:J25"/>
    <mergeCell ref="O29:S29"/>
    <mergeCell ref="O28:S28"/>
    <mergeCell ref="O22:S22"/>
    <mergeCell ref="K30:N30"/>
    <mergeCell ref="G30:J30"/>
    <mergeCell ref="O27:S27"/>
    <mergeCell ref="O30:S30"/>
    <mergeCell ref="G29:J29"/>
    <mergeCell ref="G28:J28"/>
    <mergeCell ref="K28:N28"/>
    <mergeCell ref="O26:S26"/>
    <mergeCell ref="O25:S25"/>
    <mergeCell ref="Q6:U6"/>
    <mergeCell ref="V6:W6"/>
    <mergeCell ref="T11:V11"/>
    <mergeCell ref="T14:X14"/>
    <mergeCell ref="T19:X19"/>
    <mergeCell ref="V7:W7"/>
    <mergeCell ref="T17:X17"/>
    <mergeCell ref="O7:P7"/>
    <mergeCell ref="Q7:U7"/>
    <mergeCell ref="O6:P6"/>
    <mergeCell ref="N10:P10"/>
    <mergeCell ref="N9:P9"/>
    <mergeCell ref="Q10:S10"/>
    <mergeCell ref="T10:V10"/>
    <mergeCell ref="N11:P11"/>
    <mergeCell ref="Q11:S11"/>
    <mergeCell ref="O15:S15"/>
    <mergeCell ref="O14:S14"/>
    <mergeCell ref="T15:X15"/>
    <mergeCell ref="O16:S16"/>
    <mergeCell ref="T16:X16"/>
    <mergeCell ref="N8:V8"/>
    <mergeCell ref="O24:S24"/>
    <mergeCell ref="T22:X22"/>
    <mergeCell ref="O18:S18"/>
    <mergeCell ref="T18:X18"/>
    <mergeCell ref="W8:Y8"/>
    <mergeCell ref="W9:Y9"/>
    <mergeCell ref="W10:Y10"/>
    <mergeCell ref="W11:Y11"/>
    <mergeCell ref="O19:S19"/>
    <mergeCell ref="O17:S17"/>
    <mergeCell ref="Q9:S9"/>
    <mergeCell ref="T9:V9"/>
    <mergeCell ref="O20:S20"/>
    <mergeCell ref="O37:S37"/>
    <mergeCell ref="O38:S38"/>
    <mergeCell ref="K41:N41"/>
    <mergeCell ref="O41:S41"/>
    <mergeCell ref="G35:J35"/>
    <mergeCell ref="K40:N40"/>
    <mergeCell ref="G40:J40"/>
    <mergeCell ref="K39:N39"/>
    <mergeCell ref="O39:S39"/>
    <mergeCell ref="O35:S35"/>
    <mergeCell ref="G58:J58"/>
    <mergeCell ref="G57:J57"/>
    <mergeCell ref="K57:N57"/>
    <mergeCell ref="O57:S57"/>
    <mergeCell ref="T57:X57"/>
    <mergeCell ref="G60:J60"/>
    <mergeCell ref="K60:N60"/>
    <mergeCell ref="G61:J61"/>
    <mergeCell ref="K61:N61"/>
    <mergeCell ref="T61:X61"/>
    <mergeCell ref="O61:S61"/>
    <mergeCell ref="T58:X58"/>
    <mergeCell ref="K58:N58"/>
    <mergeCell ref="O58:S58"/>
    <mergeCell ref="O59:S59"/>
    <mergeCell ref="T59:X59"/>
    <mergeCell ref="O60:S60"/>
    <mergeCell ref="T60:X60"/>
    <mergeCell ref="K62:N62"/>
    <mergeCell ref="O62:S62"/>
    <mergeCell ref="G62:J62"/>
    <mergeCell ref="T62:X62"/>
    <mergeCell ref="K64:N64"/>
    <mergeCell ref="O64:S64"/>
    <mergeCell ref="O63:S63"/>
    <mergeCell ref="B63:F63"/>
    <mergeCell ref="G63:J63"/>
    <mergeCell ref="K63:N63"/>
    <mergeCell ref="B64:F64"/>
    <mergeCell ref="G64:J64"/>
    <mergeCell ref="T63:X63"/>
    <mergeCell ref="T64:X64"/>
    <mergeCell ref="B54:F54"/>
    <mergeCell ref="B55:F55"/>
    <mergeCell ref="B61:F61"/>
    <mergeCell ref="B62:F62"/>
    <mergeCell ref="B57:F57"/>
    <mergeCell ref="B58:F58"/>
    <mergeCell ref="B59:F59"/>
    <mergeCell ref="B60:F60"/>
    <mergeCell ref="B53:F53"/>
    <mergeCell ref="B56:F56"/>
    <mergeCell ref="K44:N44"/>
    <mergeCell ref="O44:S44"/>
    <mergeCell ref="K48:N48"/>
    <mergeCell ref="O48:S48"/>
    <mergeCell ref="T48:X48"/>
    <mergeCell ref="T49:X49"/>
    <mergeCell ref="T42:X42"/>
    <mergeCell ref="T41:X41"/>
    <mergeCell ref="K42:N42"/>
    <mergeCell ref="O42:S42"/>
    <mergeCell ref="K43:N43"/>
    <mergeCell ref="O43:S43"/>
    <mergeCell ref="T54:X54"/>
    <mergeCell ref="T52:X52"/>
    <mergeCell ref="T53:X53"/>
    <mergeCell ref="G55:J55"/>
    <mergeCell ref="K55:N55"/>
    <mergeCell ref="G56:J56"/>
    <mergeCell ref="K56:N56"/>
    <mergeCell ref="K52:N52"/>
    <mergeCell ref="O56:S56"/>
    <mergeCell ref="O55:S55"/>
    <mergeCell ref="O54:S54"/>
    <mergeCell ref="T55:X55"/>
    <mergeCell ref="K54:N54"/>
    <mergeCell ref="T56:X56"/>
    <mergeCell ref="G47:J47"/>
    <mergeCell ref="G48:J48"/>
    <mergeCell ref="G49:J49"/>
    <mergeCell ref="G50:J50"/>
    <mergeCell ref="O46:S46"/>
    <mergeCell ref="G46:J46"/>
    <mergeCell ref="K46:N46"/>
    <mergeCell ref="K47:N47"/>
    <mergeCell ref="O52:S52"/>
    <mergeCell ref="O51:S51"/>
    <mergeCell ref="K51:N51"/>
    <mergeCell ref="K50:N50"/>
    <mergeCell ref="K49:N49"/>
    <mergeCell ref="G53:J53"/>
    <mergeCell ref="O53:S53"/>
    <mergeCell ref="K53:N53"/>
    <mergeCell ref="O49:S49"/>
    <mergeCell ref="O50:S50"/>
    <mergeCell ref="G52:J52"/>
    <mergeCell ref="G51:J51"/>
  </mergeCells>
  <phoneticPr fontId="36"/>
  <printOptions horizontalCentered="1"/>
  <pageMargins left="0.35433070866141736" right="0.43307086614173229" top="0.39" bottom="0.2" header="0" footer="0"/>
  <pageSetup paperSize="9" orientation="portrait"/>
  <headerFooter>
    <oddHeader>&amp;R №&amp;P00+00011111</oddHeader>
  </headerFooter>
  <rowBreaks count="1" manualBreakCount="1">
    <brk id="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30"/>
  <sheetViews>
    <sheetView workbookViewId="0"/>
  </sheetViews>
  <sheetFormatPr defaultColWidth="14.42578125" defaultRowHeight="15" customHeight="1"/>
  <cols>
    <col min="1" max="1" width="3.7109375" customWidth="1"/>
    <col min="2" max="3" width="7.140625" customWidth="1"/>
    <col min="4" max="4" width="3.7109375" customWidth="1"/>
    <col min="5" max="7" width="7.140625" customWidth="1"/>
    <col min="8" max="9" width="3.7109375" customWidth="1"/>
    <col min="10" max="11" width="7.140625" customWidth="1"/>
    <col min="12" max="12" width="3.7109375" customWidth="1"/>
    <col min="13" max="15" width="7.140625" customWidth="1"/>
    <col min="16" max="16" width="3.7109375" customWidth="1"/>
    <col min="17" max="26" width="9" customWidth="1"/>
  </cols>
  <sheetData>
    <row r="1" spans="1:26" ht="30" customHeight="1">
      <c r="A1" s="77"/>
      <c r="B1" s="78"/>
      <c r="C1" s="245" t="s">
        <v>81</v>
      </c>
      <c r="D1" s="222"/>
      <c r="E1" s="222"/>
      <c r="F1" s="222"/>
      <c r="G1" s="222"/>
      <c r="H1" s="222"/>
      <c r="I1" s="222"/>
      <c r="J1" s="222"/>
      <c r="K1" s="222"/>
      <c r="L1" s="222"/>
      <c r="M1" s="222"/>
      <c r="N1" s="222"/>
      <c r="O1" s="79"/>
      <c r="P1" s="79"/>
      <c r="Q1" s="80"/>
      <c r="R1" s="80"/>
      <c r="S1" s="80"/>
      <c r="T1" s="80"/>
      <c r="U1" s="80"/>
      <c r="V1" s="80"/>
      <c r="W1" s="80"/>
      <c r="X1" s="80"/>
      <c r="Y1" s="80"/>
      <c r="Z1" s="80"/>
    </row>
    <row r="2" spans="1:26" ht="57.75" customHeight="1">
      <c r="A2" s="246" t="s">
        <v>82</v>
      </c>
      <c r="B2" s="247"/>
      <c r="C2" s="247"/>
      <c r="D2" s="247"/>
      <c r="E2" s="247"/>
      <c r="F2" s="247"/>
      <c r="G2" s="247"/>
      <c r="H2" s="247"/>
      <c r="I2" s="247"/>
      <c r="J2" s="247"/>
      <c r="K2" s="247"/>
      <c r="L2" s="247"/>
      <c r="M2" s="247"/>
      <c r="N2" s="247"/>
      <c r="O2" s="247"/>
      <c r="P2" s="248"/>
      <c r="Q2" s="80"/>
      <c r="R2" s="80"/>
      <c r="S2" s="80"/>
      <c r="T2" s="80"/>
      <c r="U2" s="80"/>
      <c r="V2" s="80"/>
      <c r="W2" s="80"/>
      <c r="X2" s="80"/>
      <c r="Y2" s="80"/>
      <c r="Z2" s="80"/>
    </row>
    <row r="3" spans="1:26" ht="24.75" customHeight="1">
      <c r="A3" s="81"/>
      <c r="B3" s="82" t="s">
        <v>83</v>
      </c>
      <c r="C3" s="83"/>
      <c r="D3" s="249" t="str">
        <f>IF(参加申込書!D3="","",参加申込書!D3)</f>
        <v/>
      </c>
      <c r="E3" s="235"/>
      <c r="F3" s="235"/>
      <c r="G3" s="235"/>
      <c r="H3" s="235"/>
      <c r="I3" s="235"/>
      <c r="J3" s="235"/>
      <c r="K3" s="235"/>
      <c r="L3" s="235"/>
      <c r="M3" s="84"/>
      <c r="N3" s="80"/>
      <c r="O3" s="85"/>
      <c r="P3" s="86"/>
      <c r="Q3" s="80"/>
      <c r="R3" s="80"/>
      <c r="S3" s="80"/>
      <c r="T3" s="80"/>
      <c r="U3" s="80"/>
      <c r="V3" s="80"/>
      <c r="W3" s="80"/>
      <c r="X3" s="80"/>
      <c r="Y3" s="80"/>
      <c r="Z3" s="80"/>
    </row>
    <row r="4" spans="1:26" ht="19.5" customHeight="1">
      <c r="A4" s="87"/>
      <c r="B4" s="88"/>
      <c r="C4" s="89"/>
      <c r="D4" s="89"/>
      <c r="E4" s="90"/>
      <c r="F4" s="91"/>
      <c r="G4" s="91"/>
      <c r="H4" s="91"/>
      <c r="I4" s="92"/>
      <c r="J4" s="92"/>
      <c r="K4" s="93"/>
      <c r="L4" s="94" t="s">
        <v>84</v>
      </c>
      <c r="M4" s="95" t="s">
        <v>85</v>
      </c>
      <c r="N4" s="93"/>
      <c r="O4" s="93"/>
      <c r="P4" s="96"/>
      <c r="Q4" s="80"/>
      <c r="R4" s="80"/>
      <c r="S4" s="80"/>
      <c r="T4" s="80"/>
      <c r="U4" s="80"/>
      <c r="V4" s="80"/>
      <c r="W4" s="80"/>
      <c r="X4" s="80"/>
      <c r="Y4" s="80"/>
      <c r="Z4" s="80"/>
    </row>
    <row r="5" spans="1:26" ht="13.5" customHeight="1">
      <c r="A5" s="81"/>
      <c r="B5" s="97"/>
      <c r="C5" s="97"/>
      <c r="D5" s="97"/>
      <c r="E5" s="97"/>
      <c r="F5" s="97"/>
      <c r="G5" s="97"/>
      <c r="H5" s="97"/>
      <c r="I5" s="98"/>
      <c r="J5" s="97"/>
      <c r="K5" s="97"/>
      <c r="L5" s="97"/>
      <c r="M5" s="97"/>
      <c r="N5" s="97"/>
      <c r="O5" s="97"/>
      <c r="P5" s="97"/>
      <c r="Q5" s="80"/>
      <c r="R5" s="80"/>
      <c r="S5" s="80"/>
      <c r="T5" s="80"/>
      <c r="U5" s="80"/>
      <c r="V5" s="80"/>
      <c r="W5" s="80"/>
      <c r="X5" s="80"/>
      <c r="Y5" s="80"/>
      <c r="Z5" s="80"/>
    </row>
    <row r="6" spans="1:26" ht="9.75" customHeight="1">
      <c r="A6" s="99"/>
      <c r="B6" s="100"/>
      <c r="C6" s="100"/>
      <c r="D6" s="100"/>
      <c r="E6" s="100"/>
      <c r="F6" s="100"/>
      <c r="G6" s="100"/>
      <c r="H6" s="100"/>
      <c r="I6" s="99"/>
      <c r="J6" s="100"/>
      <c r="K6" s="100"/>
      <c r="L6" s="100"/>
      <c r="M6" s="100"/>
      <c r="N6" s="100"/>
      <c r="O6" s="100"/>
      <c r="P6" s="101"/>
      <c r="Q6" s="80"/>
      <c r="R6" s="80"/>
      <c r="S6" s="80"/>
      <c r="T6" s="80"/>
      <c r="U6" s="80"/>
      <c r="V6" s="80"/>
      <c r="W6" s="80"/>
      <c r="X6" s="80"/>
      <c r="Y6" s="80"/>
      <c r="Z6" s="80"/>
    </row>
    <row r="7" spans="1:26" ht="27.75" customHeight="1">
      <c r="A7" s="102">
        <v>1</v>
      </c>
      <c r="B7" s="239" t="s">
        <v>86</v>
      </c>
      <c r="C7" s="233"/>
      <c r="D7" s="80"/>
      <c r="E7" s="80" t="s">
        <v>87</v>
      </c>
      <c r="F7" s="80"/>
      <c r="G7" s="80"/>
      <c r="H7" s="80"/>
      <c r="I7" s="102">
        <v>2</v>
      </c>
      <c r="J7" s="239" t="s">
        <v>86</v>
      </c>
      <c r="K7" s="233"/>
      <c r="L7" s="80"/>
      <c r="M7" s="80" t="s">
        <v>88</v>
      </c>
      <c r="N7" s="80"/>
      <c r="O7" s="80"/>
      <c r="P7" s="86"/>
      <c r="Q7" s="80"/>
      <c r="R7" s="80"/>
      <c r="S7" s="80"/>
      <c r="T7" s="80"/>
      <c r="U7" s="80"/>
      <c r="V7" s="80"/>
      <c r="W7" s="80"/>
      <c r="X7" s="80"/>
      <c r="Y7" s="80"/>
      <c r="Z7" s="80"/>
    </row>
    <row r="8" spans="1:26" ht="27.75" customHeight="1">
      <c r="A8" s="102"/>
      <c r="B8" s="240"/>
      <c r="C8" s="219"/>
      <c r="D8" s="80"/>
      <c r="E8" s="243" t="str">
        <f>参加申込書!B15</f>
        <v/>
      </c>
      <c r="F8" s="216"/>
      <c r="G8" s="216"/>
      <c r="H8" s="80"/>
      <c r="I8" s="102"/>
      <c r="J8" s="240"/>
      <c r="K8" s="219"/>
      <c r="L8" s="80"/>
      <c r="M8" s="243" t="str">
        <f>参加申込書!B16</f>
        <v/>
      </c>
      <c r="N8" s="216"/>
      <c r="O8" s="216"/>
      <c r="P8" s="86"/>
      <c r="Q8" s="80"/>
      <c r="R8" s="80"/>
      <c r="S8" s="80"/>
      <c r="T8" s="80"/>
      <c r="U8" s="80"/>
      <c r="V8" s="80"/>
      <c r="W8" s="80"/>
      <c r="X8" s="80"/>
      <c r="Y8" s="80"/>
      <c r="Z8" s="80"/>
    </row>
    <row r="9" spans="1:26" ht="27.75" customHeight="1">
      <c r="A9" s="81"/>
      <c r="B9" s="240"/>
      <c r="C9" s="219"/>
      <c r="D9" s="80"/>
      <c r="E9" s="244"/>
      <c r="F9" s="235"/>
      <c r="G9" s="235"/>
      <c r="H9" s="80"/>
      <c r="I9" s="81"/>
      <c r="J9" s="240"/>
      <c r="K9" s="219"/>
      <c r="L9" s="80"/>
      <c r="M9" s="244"/>
      <c r="N9" s="235"/>
      <c r="O9" s="235"/>
      <c r="P9" s="86"/>
      <c r="Q9" s="80"/>
      <c r="R9" s="80"/>
      <c r="S9" s="80"/>
      <c r="T9" s="80"/>
      <c r="U9" s="80"/>
      <c r="V9" s="80"/>
      <c r="W9" s="80"/>
      <c r="X9" s="80"/>
      <c r="Y9" s="80"/>
      <c r="Z9" s="80"/>
    </row>
    <row r="10" spans="1:26" ht="27.75" customHeight="1">
      <c r="A10" s="81"/>
      <c r="B10" s="241"/>
      <c r="C10" s="236"/>
      <c r="D10" s="80"/>
      <c r="E10" s="103" t="s">
        <v>89</v>
      </c>
      <c r="F10" s="104"/>
      <c r="G10" s="105"/>
      <c r="H10" s="106" t="s">
        <v>64</v>
      </c>
      <c r="I10" s="81"/>
      <c r="J10" s="241"/>
      <c r="K10" s="236"/>
      <c r="L10" s="80"/>
      <c r="M10" s="103" t="s">
        <v>89</v>
      </c>
      <c r="N10" s="104"/>
      <c r="O10" s="105"/>
      <c r="P10" s="107" t="s">
        <v>64</v>
      </c>
      <c r="Q10" s="80"/>
      <c r="R10" s="80"/>
      <c r="S10" s="80"/>
      <c r="T10" s="80"/>
      <c r="U10" s="80"/>
      <c r="V10" s="80"/>
      <c r="W10" s="80"/>
      <c r="X10" s="80"/>
      <c r="Y10" s="80"/>
      <c r="Z10" s="80"/>
    </row>
    <row r="11" spans="1:26" ht="9.75" customHeight="1">
      <c r="A11" s="81"/>
      <c r="B11" s="80"/>
      <c r="C11" s="80"/>
      <c r="D11" s="80"/>
      <c r="E11" s="80"/>
      <c r="F11" s="80"/>
      <c r="G11" s="80"/>
      <c r="H11" s="80"/>
      <c r="I11" s="81"/>
      <c r="J11" s="80"/>
      <c r="K11" s="80"/>
      <c r="L11" s="80"/>
      <c r="M11" s="80"/>
      <c r="N11" s="80"/>
      <c r="O11" s="80"/>
      <c r="P11" s="86"/>
      <c r="Q11" s="80"/>
      <c r="R11" s="80"/>
      <c r="S11" s="80"/>
      <c r="T11" s="80"/>
      <c r="U11" s="80"/>
      <c r="V11" s="80"/>
      <c r="W11" s="80"/>
      <c r="X11" s="80"/>
      <c r="Y11" s="80"/>
      <c r="Z11" s="80"/>
    </row>
    <row r="12" spans="1:26" ht="27.75" customHeight="1">
      <c r="A12" s="102">
        <v>3</v>
      </c>
      <c r="B12" s="239" t="s">
        <v>86</v>
      </c>
      <c r="C12" s="233"/>
      <c r="D12" s="80"/>
      <c r="E12" s="80" t="s">
        <v>90</v>
      </c>
      <c r="F12" s="80"/>
      <c r="G12" s="80"/>
      <c r="H12" s="80"/>
      <c r="I12" s="102">
        <v>4</v>
      </c>
      <c r="J12" s="239" t="s">
        <v>86</v>
      </c>
      <c r="K12" s="233"/>
      <c r="L12" s="80"/>
      <c r="M12" s="80" t="s">
        <v>90</v>
      </c>
      <c r="N12" s="80"/>
      <c r="O12" s="80"/>
      <c r="P12" s="86"/>
      <c r="Q12" s="80"/>
      <c r="R12" s="80"/>
      <c r="S12" s="80"/>
      <c r="T12" s="80"/>
      <c r="U12" s="80"/>
      <c r="V12" s="80"/>
      <c r="W12" s="80"/>
      <c r="X12" s="80"/>
      <c r="Y12" s="80"/>
      <c r="Z12" s="80"/>
    </row>
    <row r="13" spans="1:26" ht="27.75" customHeight="1">
      <c r="A13" s="102"/>
      <c r="B13" s="240"/>
      <c r="C13" s="219"/>
      <c r="D13" s="80"/>
      <c r="E13" s="243" t="str">
        <f>参加申込書!B17</f>
        <v/>
      </c>
      <c r="F13" s="216"/>
      <c r="G13" s="216"/>
      <c r="H13" s="80"/>
      <c r="I13" s="102"/>
      <c r="J13" s="240"/>
      <c r="K13" s="219"/>
      <c r="L13" s="80"/>
      <c r="M13" s="243" t="str">
        <f>参加申込書!B18</f>
        <v/>
      </c>
      <c r="N13" s="216"/>
      <c r="O13" s="216"/>
      <c r="P13" s="86"/>
      <c r="Q13" s="80"/>
      <c r="R13" s="80"/>
      <c r="S13" s="80"/>
      <c r="T13" s="80"/>
      <c r="U13" s="80"/>
      <c r="V13" s="80"/>
      <c r="W13" s="80"/>
      <c r="X13" s="80"/>
      <c r="Y13" s="80"/>
      <c r="Z13" s="80"/>
    </row>
    <row r="14" spans="1:26" ht="27.75" customHeight="1">
      <c r="A14" s="81"/>
      <c r="B14" s="240"/>
      <c r="C14" s="219"/>
      <c r="D14" s="80"/>
      <c r="E14" s="244"/>
      <c r="F14" s="235"/>
      <c r="G14" s="235"/>
      <c r="H14" s="80"/>
      <c r="I14" s="81"/>
      <c r="J14" s="240"/>
      <c r="K14" s="219"/>
      <c r="L14" s="80"/>
      <c r="M14" s="244"/>
      <c r="N14" s="235"/>
      <c r="O14" s="235"/>
      <c r="P14" s="86"/>
      <c r="Q14" s="80"/>
      <c r="R14" s="80"/>
      <c r="S14" s="80"/>
      <c r="T14" s="80"/>
      <c r="U14" s="80"/>
      <c r="V14" s="80"/>
      <c r="W14" s="80"/>
      <c r="X14" s="80"/>
      <c r="Y14" s="80"/>
      <c r="Z14" s="80"/>
    </row>
    <row r="15" spans="1:26" ht="27.75" customHeight="1">
      <c r="A15" s="81"/>
      <c r="B15" s="241"/>
      <c r="C15" s="236"/>
      <c r="D15" s="80"/>
      <c r="E15" s="103" t="s">
        <v>89</v>
      </c>
      <c r="F15" s="104"/>
      <c r="G15" s="105"/>
      <c r="H15" s="106" t="s">
        <v>64</v>
      </c>
      <c r="I15" s="81"/>
      <c r="J15" s="241"/>
      <c r="K15" s="236"/>
      <c r="L15" s="80"/>
      <c r="M15" s="103" t="s">
        <v>89</v>
      </c>
      <c r="N15" s="104"/>
      <c r="O15" s="105"/>
      <c r="P15" s="107" t="s">
        <v>64</v>
      </c>
      <c r="Q15" s="80"/>
      <c r="R15" s="80"/>
      <c r="S15" s="80"/>
      <c r="T15" s="80"/>
      <c r="U15" s="80"/>
      <c r="V15" s="80"/>
      <c r="W15" s="80"/>
      <c r="X15" s="80"/>
      <c r="Y15" s="80"/>
      <c r="Z15" s="80"/>
    </row>
    <row r="16" spans="1:26" ht="9.75" customHeight="1">
      <c r="A16" s="81"/>
      <c r="B16" s="80"/>
      <c r="C16" s="80"/>
      <c r="D16" s="80"/>
      <c r="E16" s="80"/>
      <c r="F16" s="80"/>
      <c r="G16" s="80"/>
      <c r="H16" s="80"/>
      <c r="I16" s="81"/>
      <c r="J16" s="80"/>
      <c r="K16" s="80"/>
      <c r="L16" s="80"/>
      <c r="M16" s="80"/>
      <c r="N16" s="80"/>
      <c r="O16" s="80"/>
      <c r="P16" s="86"/>
      <c r="Q16" s="80"/>
      <c r="R16" s="80"/>
      <c r="S16" s="80"/>
      <c r="T16" s="80"/>
      <c r="U16" s="80"/>
      <c r="V16" s="80"/>
      <c r="W16" s="80"/>
      <c r="X16" s="80"/>
      <c r="Y16" s="80"/>
      <c r="Z16" s="80"/>
    </row>
    <row r="17" spans="1:26" ht="27.75" customHeight="1">
      <c r="A17" s="102">
        <v>5</v>
      </c>
      <c r="B17" s="239" t="s">
        <v>86</v>
      </c>
      <c r="C17" s="233"/>
      <c r="D17" s="80"/>
      <c r="E17" s="80" t="s">
        <v>90</v>
      </c>
      <c r="F17" s="80"/>
      <c r="G17" s="80"/>
      <c r="H17" s="80"/>
      <c r="I17" s="102">
        <v>6</v>
      </c>
      <c r="J17" s="239" t="s">
        <v>86</v>
      </c>
      <c r="K17" s="233"/>
      <c r="L17" s="80"/>
      <c r="M17" s="80" t="s">
        <v>90</v>
      </c>
      <c r="N17" s="80"/>
      <c r="O17" s="80"/>
      <c r="P17" s="86"/>
      <c r="Q17" s="80"/>
      <c r="R17" s="80"/>
      <c r="S17" s="80"/>
      <c r="T17" s="80"/>
      <c r="U17" s="80"/>
      <c r="V17" s="80"/>
      <c r="W17" s="80"/>
      <c r="X17" s="80"/>
      <c r="Y17" s="80"/>
      <c r="Z17" s="80"/>
    </row>
    <row r="18" spans="1:26" ht="27.75" customHeight="1">
      <c r="A18" s="102"/>
      <c r="B18" s="240"/>
      <c r="C18" s="219"/>
      <c r="D18" s="80"/>
      <c r="E18" s="243" t="str">
        <f>参加申込書!B19</f>
        <v/>
      </c>
      <c r="F18" s="216"/>
      <c r="G18" s="216"/>
      <c r="H18" s="80"/>
      <c r="I18" s="102"/>
      <c r="J18" s="240"/>
      <c r="K18" s="219"/>
      <c r="L18" s="80"/>
      <c r="M18" s="243" t="str">
        <f>参加申込書!B20</f>
        <v/>
      </c>
      <c r="N18" s="216"/>
      <c r="O18" s="216"/>
      <c r="P18" s="86"/>
      <c r="Q18" s="80"/>
      <c r="R18" s="80"/>
      <c r="S18" s="80"/>
      <c r="T18" s="80"/>
      <c r="U18" s="80"/>
      <c r="V18" s="80"/>
      <c r="W18" s="80"/>
      <c r="X18" s="80"/>
      <c r="Y18" s="80"/>
      <c r="Z18" s="80"/>
    </row>
    <row r="19" spans="1:26" ht="27.75" customHeight="1">
      <c r="A19" s="81"/>
      <c r="B19" s="240"/>
      <c r="C19" s="219"/>
      <c r="D19" s="80"/>
      <c r="E19" s="244"/>
      <c r="F19" s="235"/>
      <c r="G19" s="235"/>
      <c r="H19" s="80"/>
      <c r="I19" s="81"/>
      <c r="J19" s="240"/>
      <c r="K19" s="219"/>
      <c r="L19" s="80"/>
      <c r="M19" s="244"/>
      <c r="N19" s="235"/>
      <c r="O19" s="235"/>
      <c r="P19" s="86"/>
      <c r="Q19" s="80"/>
      <c r="R19" s="80"/>
      <c r="S19" s="80"/>
      <c r="T19" s="80"/>
      <c r="U19" s="80"/>
      <c r="V19" s="80"/>
      <c r="W19" s="80"/>
      <c r="X19" s="80"/>
      <c r="Y19" s="80"/>
      <c r="Z19" s="80"/>
    </row>
    <row r="20" spans="1:26" ht="27.75" customHeight="1">
      <c r="A20" s="81"/>
      <c r="B20" s="241"/>
      <c r="C20" s="236"/>
      <c r="D20" s="80"/>
      <c r="E20" s="103" t="s">
        <v>89</v>
      </c>
      <c r="F20" s="104"/>
      <c r="G20" s="105"/>
      <c r="H20" s="106" t="s">
        <v>64</v>
      </c>
      <c r="I20" s="81"/>
      <c r="J20" s="241"/>
      <c r="K20" s="236"/>
      <c r="L20" s="80"/>
      <c r="M20" s="103" t="s">
        <v>89</v>
      </c>
      <c r="N20" s="104"/>
      <c r="O20" s="105"/>
      <c r="P20" s="107" t="s">
        <v>64</v>
      </c>
      <c r="Q20" s="80"/>
      <c r="R20" s="80"/>
      <c r="S20" s="80"/>
      <c r="T20" s="80"/>
      <c r="U20" s="80"/>
      <c r="V20" s="80"/>
      <c r="W20" s="80"/>
      <c r="X20" s="80"/>
      <c r="Y20" s="80"/>
      <c r="Z20" s="80"/>
    </row>
    <row r="21" spans="1:26" ht="9.75" customHeight="1">
      <c r="A21" s="81"/>
      <c r="B21" s="80"/>
      <c r="C21" s="80"/>
      <c r="D21" s="80"/>
      <c r="E21" s="80"/>
      <c r="F21" s="80"/>
      <c r="G21" s="80"/>
      <c r="H21" s="80"/>
      <c r="I21" s="81"/>
      <c r="J21" s="80"/>
      <c r="K21" s="80"/>
      <c r="L21" s="80"/>
      <c r="M21" s="80"/>
      <c r="N21" s="80"/>
      <c r="O21" s="80"/>
      <c r="P21" s="86"/>
      <c r="Q21" s="80"/>
      <c r="R21" s="80"/>
      <c r="S21" s="80"/>
      <c r="T21" s="80"/>
      <c r="U21" s="80"/>
      <c r="V21" s="80"/>
      <c r="W21" s="80"/>
      <c r="X21" s="80"/>
      <c r="Y21" s="80"/>
      <c r="Z21" s="80"/>
    </row>
    <row r="22" spans="1:26" ht="27.75" customHeight="1">
      <c r="A22" s="102">
        <v>7</v>
      </c>
      <c r="B22" s="239" t="s">
        <v>86</v>
      </c>
      <c r="C22" s="233"/>
      <c r="D22" s="80"/>
      <c r="E22" s="80" t="s">
        <v>90</v>
      </c>
      <c r="F22" s="80"/>
      <c r="G22" s="80"/>
      <c r="H22" s="80"/>
      <c r="I22" s="102">
        <v>8</v>
      </c>
      <c r="J22" s="239" t="s">
        <v>86</v>
      </c>
      <c r="K22" s="233"/>
      <c r="L22" s="80"/>
      <c r="M22" s="80" t="s">
        <v>90</v>
      </c>
      <c r="N22" s="80"/>
      <c r="O22" s="80"/>
      <c r="P22" s="86"/>
      <c r="Q22" s="80"/>
      <c r="R22" s="80"/>
      <c r="S22" s="80"/>
      <c r="T22" s="80"/>
      <c r="U22" s="80"/>
      <c r="V22" s="80"/>
      <c r="W22" s="80"/>
      <c r="X22" s="80"/>
      <c r="Y22" s="80"/>
      <c r="Z22" s="80"/>
    </row>
    <row r="23" spans="1:26" ht="27.75" customHeight="1">
      <c r="A23" s="102"/>
      <c r="B23" s="240"/>
      <c r="C23" s="219"/>
      <c r="D23" s="80"/>
      <c r="E23" s="243" t="str">
        <f>参加申込書!B21</f>
        <v/>
      </c>
      <c r="F23" s="216"/>
      <c r="G23" s="216"/>
      <c r="H23" s="80"/>
      <c r="I23" s="102"/>
      <c r="J23" s="240"/>
      <c r="K23" s="219"/>
      <c r="L23" s="80"/>
      <c r="M23" s="243" t="str">
        <f>参加申込書!B22</f>
        <v/>
      </c>
      <c r="N23" s="216"/>
      <c r="O23" s="216"/>
      <c r="P23" s="86"/>
      <c r="Q23" s="80"/>
      <c r="R23" s="80"/>
      <c r="S23" s="80"/>
      <c r="T23" s="80"/>
      <c r="U23" s="80"/>
      <c r="V23" s="80"/>
      <c r="W23" s="80"/>
      <c r="X23" s="80"/>
      <c r="Y23" s="80"/>
      <c r="Z23" s="80"/>
    </row>
    <row r="24" spans="1:26" ht="27.75" customHeight="1">
      <c r="A24" s="81"/>
      <c r="B24" s="240"/>
      <c r="C24" s="219"/>
      <c r="D24" s="80"/>
      <c r="E24" s="244"/>
      <c r="F24" s="235"/>
      <c r="G24" s="235"/>
      <c r="H24" s="80"/>
      <c r="I24" s="81"/>
      <c r="J24" s="240"/>
      <c r="K24" s="219"/>
      <c r="L24" s="80"/>
      <c r="M24" s="244"/>
      <c r="N24" s="235"/>
      <c r="O24" s="235"/>
      <c r="P24" s="86"/>
      <c r="Q24" s="80"/>
      <c r="R24" s="80"/>
      <c r="S24" s="80"/>
      <c r="T24" s="80"/>
      <c r="U24" s="80"/>
      <c r="V24" s="80"/>
      <c r="W24" s="80"/>
      <c r="X24" s="80"/>
      <c r="Y24" s="80"/>
      <c r="Z24" s="80"/>
    </row>
    <row r="25" spans="1:26" ht="27.75" customHeight="1">
      <c r="A25" s="81"/>
      <c r="B25" s="241"/>
      <c r="C25" s="236"/>
      <c r="D25" s="80"/>
      <c r="E25" s="103" t="s">
        <v>89</v>
      </c>
      <c r="F25" s="104"/>
      <c r="G25" s="105"/>
      <c r="H25" s="106" t="s">
        <v>64</v>
      </c>
      <c r="I25" s="81"/>
      <c r="J25" s="241"/>
      <c r="K25" s="236"/>
      <c r="L25" s="80"/>
      <c r="M25" s="103" t="s">
        <v>89</v>
      </c>
      <c r="N25" s="104"/>
      <c r="O25" s="105"/>
      <c r="P25" s="107" t="s">
        <v>64</v>
      </c>
      <c r="Q25" s="80"/>
      <c r="R25" s="80"/>
      <c r="S25" s="80"/>
      <c r="T25" s="80"/>
      <c r="U25" s="80"/>
      <c r="V25" s="80"/>
      <c r="W25" s="80"/>
      <c r="X25" s="80"/>
      <c r="Y25" s="80"/>
      <c r="Z25" s="80"/>
    </row>
    <row r="26" spans="1:26" ht="9.75" customHeight="1">
      <c r="A26" s="81"/>
      <c r="B26" s="80"/>
      <c r="C26" s="80"/>
      <c r="D26" s="80"/>
      <c r="E26" s="80"/>
      <c r="F26" s="80"/>
      <c r="G26" s="80"/>
      <c r="H26" s="80"/>
      <c r="I26" s="81"/>
      <c r="J26" s="80"/>
      <c r="K26" s="80"/>
      <c r="L26" s="80"/>
      <c r="M26" s="80"/>
      <c r="N26" s="80"/>
      <c r="O26" s="80"/>
      <c r="P26" s="86"/>
      <c r="Q26" s="80"/>
      <c r="R26" s="80"/>
      <c r="S26" s="80"/>
      <c r="T26" s="80"/>
      <c r="U26" s="80"/>
      <c r="V26" s="80"/>
      <c r="W26" s="80"/>
      <c r="X26" s="80"/>
      <c r="Y26" s="80"/>
      <c r="Z26" s="80"/>
    </row>
    <row r="27" spans="1:26" ht="27.75" customHeight="1">
      <c r="A27" s="102">
        <v>9</v>
      </c>
      <c r="B27" s="239" t="s">
        <v>86</v>
      </c>
      <c r="C27" s="233"/>
      <c r="D27" s="80"/>
      <c r="E27" s="80" t="s">
        <v>90</v>
      </c>
      <c r="F27" s="80"/>
      <c r="G27" s="80"/>
      <c r="H27" s="80"/>
      <c r="I27" s="102">
        <v>10</v>
      </c>
      <c r="J27" s="239" t="s">
        <v>86</v>
      </c>
      <c r="K27" s="233"/>
      <c r="L27" s="80"/>
      <c r="M27" s="80" t="s">
        <v>90</v>
      </c>
      <c r="N27" s="80"/>
      <c r="O27" s="80"/>
      <c r="P27" s="86"/>
      <c r="Q27" s="80"/>
      <c r="R27" s="80"/>
      <c r="S27" s="80"/>
      <c r="T27" s="80"/>
      <c r="U27" s="80"/>
      <c r="V27" s="80"/>
      <c r="W27" s="80"/>
      <c r="X27" s="80"/>
      <c r="Y27" s="80"/>
      <c r="Z27" s="80"/>
    </row>
    <row r="28" spans="1:26" ht="27.75" customHeight="1">
      <c r="A28" s="102"/>
      <c r="B28" s="240"/>
      <c r="C28" s="219"/>
      <c r="D28" s="80"/>
      <c r="E28" s="243" t="str">
        <f>参加申込書!B23</f>
        <v/>
      </c>
      <c r="F28" s="216"/>
      <c r="G28" s="216"/>
      <c r="H28" s="80"/>
      <c r="I28" s="102"/>
      <c r="J28" s="240"/>
      <c r="K28" s="219"/>
      <c r="L28" s="80"/>
      <c r="M28" s="243" t="str">
        <f>参加申込書!B24</f>
        <v/>
      </c>
      <c r="N28" s="216"/>
      <c r="O28" s="216"/>
      <c r="P28" s="86"/>
      <c r="Q28" s="80"/>
      <c r="R28" s="80"/>
      <c r="S28" s="80"/>
      <c r="T28" s="80"/>
      <c r="U28" s="80"/>
      <c r="V28" s="80"/>
      <c r="W28" s="80"/>
      <c r="X28" s="80"/>
      <c r="Y28" s="80"/>
      <c r="Z28" s="80"/>
    </row>
    <row r="29" spans="1:26" ht="27.75" customHeight="1">
      <c r="A29" s="81"/>
      <c r="B29" s="240"/>
      <c r="C29" s="219"/>
      <c r="D29" s="80"/>
      <c r="E29" s="244"/>
      <c r="F29" s="235"/>
      <c r="G29" s="235"/>
      <c r="H29" s="80"/>
      <c r="I29" s="81"/>
      <c r="J29" s="240"/>
      <c r="K29" s="219"/>
      <c r="L29" s="80"/>
      <c r="M29" s="244"/>
      <c r="N29" s="235"/>
      <c r="O29" s="235"/>
      <c r="P29" s="86"/>
      <c r="Q29" s="80"/>
      <c r="R29" s="80"/>
      <c r="S29" s="80"/>
      <c r="T29" s="80"/>
      <c r="U29" s="80"/>
      <c r="V29" s="80"/>
      <c r="W29" s="80"/>
      <c r="X29" s="80"/>
      <c r="Y29" s="80"/>
      <c r="Z29" s="80"/>
    </row>
    <row r="30" spans="1:26" ht="27.75" customHeight="1">
      <c r="A30" s="81"/>
      <c r="B30" s="241"/>
      <c r="C30" s="236"/>
      <c r="D30" s="80"/>
      <c r="E30" s="103" t="s">
        <v>89</v>
      </c>
      <c r="F30" s="104"/>
      <c r="G30" s="105"/>
      <c r="H30" s="106" t="s">
        <v>64</v>
      </c>
      <c r="I30" s="81"/>
      <c r="J30" s="241"/>
      <c r="K30" s="236"/>
      <c r="L30" s="80"/>
      <c r="M30" s="103" t="s">
        <v>89</v>
      </c>
      <c r="N30" s="104"/>
      <c r="O30" s="105"/>
      <c r="P30" s="107" t="s">
        <v>64</v>
      </c>
      <c r="Q30" s="80"/>
      <c r="R30" s="80"/>
      <c r="S30" s="80"/>
      <c r="T30" s="80"/>
      <c r="U30" s="80"/>
      <c r="V30" s="80"/>
      <c r="W30" s="80"/>
      <c r="X30" s="80"/>
      <c r="Y30" s="80"/>
      <c r="Z30" s="80"/>
    </row>
    <row r="31" spans="1:26" ht="14.25" customHeight="1">
      <c r="A31" s="87"/>
      <c r="B31" s="92"/>
      <c r="C31" s="92"/>
      <c r="D31" s="92"/>
      <c r="E31" s="92"/>
      <c r="F31" s="92"/>
      <c r="G31" s="92"/>
      <c r="H31" s="92"/>
      <c r="I31" s="87"/>
      <c r="J31" s="92"/>
      <c r="K31" s="92"/>
      <c r="L31" s="92"/>
      <c r="M31" s="92"/>
      <c r="N31" s="92"/>
      <c r="O31" s="92"/>
      <c r="P31" s="108"/>
      <c r="Q31" s="80"/>
      <c r="R31" s="80"/>
      <c r="S31" s="80"/>
      <c r="T31" s="80"/>
      <c r="U31" s="80"/>
      <c r="V31" s="80"/>
      <c r="W31" s="80"/>
      <c r="X31" s="80"/>
      <c r="Y31" s="80"/>
      <c r="Z31" s="80"/>
    </row>
    <row r="32" spans="1:26" ht="27.75" customHeight="1">
      <c r="A32" s="102">
        <v>11</v>
      </c>
      <c r="B32" s="242" t="s">
        <v>86</v>
      </c>
      <c r="C32" s="219"/>
      <c r="D32" s="80"/>
      <c r="E32" s="80" t="s">
        <v>90</v>
      </c>
      <c r="F32" s="80"/>
      <c r="G32" s="80"/>
      <c r="H32" s="80"/>
      <c r="I32" s="102">
        <v>12</v>
      </c>
      <c r="J32" s="242" t="s">
        <v>86</v>
      </c>
      <c r="K32" s="219"/>
      <c r="L32" s="80"/>
      <c r="M32" s="80" t="s">
        <v>90</v>
      </c>
      <c r="N32" s="80"/>
      <c r="O32" s="80"/>
      <c r="P32" s="86"/>
      <c r="Q32" s="80"/>
      <c r="R32" s="80"/>
      <c r="S32" s="80"/>
      <c r="T32" s="80"/>
      <c r="U32" s="80"/>
      <c r="V32" s="80"/>
      <c r="W32" s="80"/>
      <c r="X32" s="80"/>
      <c r="Y32" s="80"/>
      <c r="Z32" s="80"/>
    </row>
    <row r="33" spans="1:26" ht="27.75" customHeight="1">
      <c r="A33" s="102"/>
      <c r="B33" s="240"/>
      <c r="C33" s="219"/>
      <c r="D33" s="80"/>
      <c r="E33" s="243" t="str">
        <f>参加申込書!B25</f>
        <v/>
      </c>
      <c r="F33" s="216"/>
      <c r="G33" s="216"/>
      <c r="H33" s="80"/>
      <c r="I33" s="102"/>
      <c r="J33" s="240"/>
      <c r="K33" s="219"/>
      <c r="L33" s="80"/>
      <c r="M33" s="243" t="str">
        <f>参加申込書!B26</f>
        <v/>
      </c>
      <c r="N33" s="216"/>
      <c r="O33" s="216"/>
      <c r="P33" s="86"/>
      <c r="Q33" s="80"/>
      <c r="R33" s="80"/>
      <c r="S33" s="80"/>
      <c r="T33" s="80"/>
      <c r="U33" s="80"/>
      <c r="V33" s="80"/>
      <c r="W33" s="80"/>
      <c r="X33" s="80"/>
      <c r="Y33" s="80"/>
      <c r="Z33" s="80"/>
    </row>
    <row r="34" spans="1:26" ht="27.75" customHeight="1">
      <c r="A34" s="81"/>
      <c r="B34" s="240"/>
      <c r="C34" s="219"/>
      <c r="D34" s="80"/>
      <c r="E34" s="244"/>
      <c r="F34" s="235"/>
      <c r="G34" s="235"/>
      <c r="H34" s="80"/>
      <c r="I34" s="81"/>
      <c r="J34" s="240"/>
      <c r="K34" s="219"/>
      <c r="L34" s="80"/>
      <c r="M34" s="244"/>
      <c r="N34" s="235"/>
      <c r="O34" s="235"/>
      <c r="P34" s="86"/>
      <c r="Q34" s="80"/>
      <c r="R34" s="80"/>
      <c r="S34" s="80"/>
      <c r="T34" s="80"/>
      <c r="U34" s="80"/>
      <c r="V34" s="80"/>
      <c r="W34" s="80"/>
      <c r="X34" s="80"/>
      <c r="Y34" s="80"/>
      <c r="Z34" s="80"/>
    </row>
    <row r="35" spans="1:26" ht="27.75" customHeight="1">
      <c r="A35" s="81"/>
      <c r="B35" s="241"/>
      <c r="C35" s="236"/>
      <c r="D35" s="80"/>
      <c r="E35" s="103" t="s">
        <v>89</v>
      </c>
      <c r="F35" s="104"/>
      <c r="G35" s="105"/>
      <c r="H35" s="106" t="s">
        <v>64</v>
      </c>
      <c r="I35" s="81"/>
      <c r="J35" s="241"/>
      <c r="K35" s="236"/>
      <c r="L35" s="80"/>
      <c r="M35" s="103" t="s">
        <v>89</v>
      </c>
      <c r="N35" s="104"/>
      <c r="O35" s="105"/>
      <c r="P35" s="107" t="s">
        <v>64</v>
      </c>
      <c r="Q35" s="80"/>
      <c r="R35" s="80"/>
      <c r="S35" s="80"/>
      <c r="T35" s="80"/>
      <c r="U35" s="80"/>
      <c r="V35" s="80"/>
      <c r="W35" s="80"/>
      <c r="X35" s="80"/>
      <c r="Y35" s="80"/>
      <c r="Z35" s="80"/>
    </row>
    <row r="36" spans="1:26" ht="9.75" customHeight="1">
      <c r="A36" s="81"/>
      <c r="B36" s="80"/>
      <c r="C36" s="80"/>
      <c r="D36" s="80"/>
      <c r="E36" s="80"/>
      <c r="F36" s="80"/>
      <c r="G36" s="80"/>
      <c r="H36" s="80"/>
      <c r="I36" s="81"/>
      <c r="J36" s="80"/>
      <c r="K36" s="80"/>
      <c r="L36" s="80"/>
      <c r="M36" s="80"/>
      <c r="N36" s="80"/>
      <c r="O36" s="80"/>
      <c r="P36" s="86"/>
      <c r="Q36" s="80"/>
      <c r="R36" s="80"/>
      <c r="S36" s="80"/>
      <c r="T36" s="80"/>
      <c r="U36" s="80"/>
      <c r="V36" s="80"/>
      <c r="W36" s="80"/>
      <c r="X36" s="80"/>
      <c r="Y36" s="80"/>
      <c r="Z36" s="80"/>
    </row>
    <row r="37" spans="1:26" ht="27.75" customHeight="1">
      <c r="A37" s="102">
        <v>13</v>
      </c>
      <c r="B37" s="239" t="s">
        <v>86</v>
      </c>
      <c r="C37" s="233"/>
      <c r="D37" s="80"/>
      <c r="E37" s="80" t="s">
        <v>90</v>
      </c>
      <c r="F37" s="80"/>
      <c r="G37" s="80"/>
      <c r="H37" s="80"/>
      <c r="I37" s="102">
        <v>14</v>
      </c>
      <c r="J37" s="239" t="s">
        <v>86</v>
      </c>
      <c r="K37" s="233"/>
      <c r="L37" s="80"/>
      <c r="M37" s="80" t="s">
        <v>90</v>
      </c>
      <c r="N37" s="80"/>
      <c r="O37" s="80"/>
      <c r="P37" s="86"/>
      <c r="Q37" s="80"/>
      <c r="R37" s="80"/>
      <c r="S37" s="80"/>
      <c r="T37" s="80"/>
      <c r="U37" s="80"/>
      <c r="V37" s="80"/>
      <c r="W37" s="80"/>
      <c r="X37" s="80"/>
      <c r="Y37" s="80"/>
      <c r="Z37" s="80"/>
    </row>
    <row r="38" spans="1:26" ht="27.75" customHeight="1">
      <c r="A38" s="102"/>
      <c r="B38" s="240"/>
      <c r="C38" s="219"/>
      <c r="D38" s="80"/>
      <c r="E38" s="243" t="str">
        <f>参加申込書!B27</f>
        <v/>
      </c>
      <c r="F38" s="216"/>
      <c r="G38" s="216"/>
      <c r="H38" s="80"/>
      <c r="I38" s="102"/>
      <c r="J38" s="240"/>
      <c r="K38" s="219"/>
      <c r="L38" s="80"/>
      <c r="M38" s="243" t="str">
        <f>参加申込書!B28</f>
        <v/>
      </c>
      <c r="N38" s="216"/>
      <c r="O38" s="216"/>
      <c r="P38" s="86"/>
      <c r="Q38" s="80"/>
      <c r="R38" s="80"/>
      <c r="S38" s="80"/>
      <c r="T38" s="80"/>
      <c r="U38" s="80"/>
      <c r="V38" s="80"/>
      <c r="W38" s="80"/>
      <c r="X38" s="80"/>
      <c r="Y38" s="80"/>
      <c r="Z38" s="80"/>
    </row>
    <row r="39" spans="1:26" ht="27.75" customHeight="1">
      <c r="A39" s="81"/>
      <c r="B39" s="240"/>
      <c r="C39" s="219"/>
      <c r="D39" s="80"/>
      <c r="E39" s="244"/>
      <c r="F39" s="235"/>
      <c r="G39" s="235"/>
      <c r="H39" s="80"/>
      <c r="I39" s="81"/>
      <c r="J39" s="240"/>
      <c r="K39" s="219"/>
      <c r="L39" s="80"/>
      <c r="M39" s="244"/>
      <c r="N39" s="235"/>
      <c r="O39" s="235"/>
      <c r="P39" s="86"/>
      <c r="Q39" s="80"/>
      <c r="R39" s="80"/>
      <c r="S39" s="80"/>
      <c r="T39" s="80"/>
      <c r="U39" s="80"/>
      <c r="V39" s="80"/>
      <c r="W39" s="80"/>
      <c r="X39" s="80"/>
      <c r="Y39" s="80"/>
      <c r="Z39" s="80"/>
    </row>
    <row r="40" spans="1:26" ht="27.75" customHeight="1">
      <c r="A40" s="81"/>
      <c r="B40" s="241"/>
      <c r="C40" s="236"/>
      <c r="D40" s="80"/>
      <c r="E40" s="103" t="s">
        <v>89</v>
      </c>
      <c r="F40" s="104"/>
      <c r="G40" s="105"/>
      <c r="H40" s="106" t="s">
        <v>64</v>
      </c>
      <c r="I40" s="81"/>
      <c r="J40" s="241"/>
      <c r="K40" s="236"/>
      <c r="L40" s="80"/>
      <c r="M40" s="103" t="s">
        <v>89</v>
      </c>
      <c r="N40" s="104"/>
      <c r="O40" s="105"/>
      <c r="P40" s="107" t="s">
        <v>64</v>
      </c>
      <c r="Q40" s="80"/>
      <c r="R40" s="80"/>
      <c r="S40" s="80"/>
      <c r="T40" s="80"/>
      <c r="U40" s="80"/>
      <c r="V40" s="80"/>
      <c r="W40" s="80"/>
      <c r="X40" s="80"/>
      <c r="Y40" s="80"/>
      <c r="Z40" s="80"/>
    </row>
    <row r="41" spans="1:26" ht="9.75" customHeight="1">
      <c r="A41" s="81"/>
      <c r="B41" s="80"/>
      <c r="C41" s="80"/>
      <c r="D41" s="80"/>
      <c r="E41" s="80"/>
      <c r="F41" s="80"/>
      <c r="G41" s="80"/>
      <c r="H41" s="80"/>
      <c r="I41" s="81"/>
      <c r="J41" s="80"/>
      <c r="K41" s="80"/>
      <c r="L41" s="80"/>
      <c r="M41" s="80"/>
      <c r="N41" s="80"/>
      <c r="O41" s="80"/>
      <c r="P41" s="86"/>
      <c r="Q41" s="80"/>
      <c r="R41" s="80"/>
      <c r="S41" s="80"/>
      <c r="T41" s="80"/>
      <c r="U41" s="80"/>
      <c r="V41" s="80"/>
      <c r="W41" s="80"/>
      <c r="X41" s="80"/>
      <c r="Y41" s="80"/>
      <c r="Z41" s="80"/>
    </row>
    <row r="42" spans="1:26" ht="27.75" customHeight="1">
      <c r="A42" s="102">
        <v>15</v>
      </c>
      <c r="B42" s="239" t="s">
        <v>86</v>
      </c>
      <c r="C42" s="233"/>
      <c r="D42" s="80"/>
      <c r="E42" s="80" t="s">
        <v>90</v>
      </c>
      <c r="F42" s="80"/>
      <c r="G42" s="80"/>
      <c r="H42" s="80"/>
      <c r="I42" s="102">
        <v>16</v>
      </c>
      <c r="J42" s="239" t="s">
        <v>86</v>
      </c>
      <c r="K42" s="233"/>
      <c r="L42" s="80"/>
      <c r="M42" s="80" t="s">
        <v>90</v>
      </c>
      <c r="N42" s="80"/>
      <c r="O42" s="80"/>
      <c r="P42" s="86"/>
      <c r="Q42" s="80"/>
      <c r="R42" s="80"/>
      <c r="S42" s="80"/>
      <c r="T42" s="80"/>
      <c r="U42" s="80"/>
      <c r="V42" s="80"/>
      <c r="W42" s="80"/>
      <c r="X42" s="80"/>
      <c r="Y42" s="80"/>
      <c r="Z42" s="80"/>
    </row>
    <row r="43" spans="1:26" ht="27.75" customHeight="1">
      <c r="A43" s="102"/>
      <c r="B43" s="240"/>
      <c r="C43" s="219"/>
      <c r="D43" s="80"/>
      <c r="E43" s="243" t="str">
        <f>参加申込書!B29</f>
        <v/>
      </c>
      <c r="F43" s="216"/>
      <c r="G43" s="216"/>
      <c r="H43" s="80"/>
      <c r="I43" s="102"/>
      <c r="J43" s="240"/>
      <c r="K43" s="219"/>
      <c r="L43" s="80"/>
      <c r="M43" s="243" t="str">
        <f>参加申込書!B30</f>
        <v/>
      </c>
      <c r="N43" s="216"/>
      <c r="O43" s="216"/>
      <c r="P43" s="86"/>
      <c r="Q43" s="80"/>
      <c r="R43" s="80"/>
      <c r="S43" s="80"/>
      <c r="T43" s="80"/>
      <c r="U43" s="80"/>
      <c r="V43" s="80"/>
      <c r="W43" s="80"/>
      <c r="X43" s="80"/>
      <c r="Y43" s="80"/>
      <c r="Z43" s="80"/>
    </row>
    <row r="44" spans="1:26" ht="27.75" customHeight="1">
      <c r="A44" s="81"/>
      <c r="B44" s="240"/>
      <c r="C44" s="219"/>
      <c r="D44" s="80"/>
      <c r="E44" s="244"/>
      <c r="F44" s="235"/>
      <c r="G44" s="235"/>
      <c r="H44" s="80"/>
      <c r="I44" s="81"/>
      <c r="J44" s="240"/>
      <c r="K44" s="219"/>
      <c r="L44" s="80"/>
      <c r="M44" s="244"/>
      <c r="N44" s="235"/>
      <c r="O44" s="235"/>
      <c r="P44" s="86"/>
      <c r="Q44" s="80"/>
      <c r="R44" s="80"/>
      <c r="S44" s="80"/>
      <c r="T44" s="80"/>
      <c r="U44" s="80"/>
      <c r="V44" s="80"/>
      <c r="W44" s="80"/>
      <c r="X44" s="80"/>
      <c r="Y44" s="80"/>
      <c r="Z44" s="80"/>
    </row>
    <row r="45" spans="1:26" ht="27.75" customHeight="1">
      <c r="A45" s="81"/>
      <c r="B45" s="241"/>
      <c r="C45" s="236"/>
      <c r="D45" s="80"/>
      <c r="E45" s="103" t="s">
        <v>89</v>
      </c>
      <c r="F45" s="104"/>
      <c r="G45" s="105"/>
      <c r="H45" s="106" t="s">
        <v>64</v>
      </c>
      <c r="I45" s="81"/>
      <c r="J45" s="241"/>
      <c r="K45" s="236"/>
      <c r="L45" s="80"/>
      <c r="M45" s="103" t="s">
        <v>89</v>
      </c>
      <c r="N45" s="104"/>
      <c r="O45" s="105"/>
      <c r="P45" s="107" t="s">
        <v>64</v>
      </c>
      <c r="Q45" s="80"/>
      <c r="R45" s="80"/>
      <c r="S45" s="80"/>
      <c r="T45" s="80"/>
      <c r="U45" s="80"/>
      <c r="V45" s="80"/>
      <c r="W45" s="80"/>
      <c r="X45" s="80"/>
      <c r="Y45" s="80"/>
      <c r="Z45" s="80"/>
    </row>
    <row r="46" spans="1:26" ht="9.75" customHeight="1">
      <c r="A46" s="81"/>
      <c r="B46" s="80"/>
      <c r="C46" s="80"/>
      <c r="D46" s="80"/>
      <c r="E46" s="80"/>
      <c r="F46" s="80"/>
      <c r="G46" s="80"/>
      <c r="H46" s="80"/>
      <c r="I46" s="81"/>
      <c r="J46" s="80"/>
      <c r="K46" s="80"/>
      <c r="L46" s="80"/>
      <c r="M46" s="80"/>
      <c r="N46" s="80"/>
      <c r="O46" s="80"/>
      <c r="P46" s="86"/>
      <c r="Q46" s="80"/>
      <c r="R46" s="80"/>
      <c r="S46" s="80"/>
      <c r="T46" s="80"/>
      <c r="U46" s="80"/>
      <c r="V46" s="80"/>
      <c r="W46" s="80"/>
      <c r="X46" s="80"/>
      <c r="Y46" s="80"/>
      <c r="Z46" s="80"/>
    </row>
    <row r="47" spans="1:26" ht="27.75" customHeight="1">
      <c r="A47" s="102">
        <v>17</v>
      </c>
      <c r="B47" s="239" t="s">
        <v>86</v>
      </c>
      <c r="C47" s="233"/>
      <c r="D47" s="80"/>
      <c r="E47" s="80" t="s">
        <v>90</v>
      </c>
      <c r="F47" s="80"/>
      <c r="G47" s="80"/>
      <c r="H47" s="80"/>
      <c r="I47" s="102">
        <v>18</v>
      </c>
      <c r="J47" s="239" t="s">
        <v>86</v>
      </c>
      <c r="K47" s="233"/>
      <c r="L47" s="80"/>
      <c r="M47" s="80" t="s">
        <v>90</v>
      </c>
      <c r="N47" s="80"/>
      <c r="O47" s="80"/>
      <c r="P47" s="86"/>
      <c r="Q47" s="80"/>
      <c r="R47" s="80"/>
      <c r="S47" s="80"/>
      <c r="T47" s="80"/>
      <c r="U47" s="80"/>
      <c r="V47" s="80"/>
      <c r="W47" s="80"/>
      <c r="X47" s="80"/>
      <c r="Y47" s="80"/>
      <c r="Z47" s="80"/>
    </row>
    <row r="48" spans="1:26" ht="27.75" customHeight="1">
      <c r="A48" s="102"/>
      <c r="B48" s="240"/>
      <c r="C48" s="219"/>
      <c r="D48" s="80"/>
      <c r="E48" s="243" t="str">
        <f>参加申込書!B31</f>
        <v/>
      </c>
      <c r="F48" s="216"/>
      <c r="G48" s="216"/>
      <c r="H48" s="80"/>
      <c r="I48" s="102"/>
      <c r="J48" s="240"/>
      <c r="K48" s="219"/>
      <c r="L48" s="80"/>
      <c r="M48" s="243" t="str">
        <f>参加申込書!B32</f>
        <v/>
      </c>
      <c r="N48" s="216"/>
      <c r="O48" s="216"/>
      <c r="P48" s="86"/>
      <c r="Q48" s="80"/>
      <c r="R48" s="80"/>
      <c r="S48" s="80"/>
      <c r="T48" s="80"/>
      <c r="U48" s="80"/>
      <c r="V48" s="80"/>
      <c r="W48" s="80"/>
      <c r="X48" s="80"/>
      <c r="Y48" s="80"/>
      <c r="Z48" s="80"/>
    </row>
    <row r="49" spans="1:26" ht="27.75" customHeight="1">
      <c r="A49" s="81"/>
      <c r="B49" s="240"/>
      <c r="C49" s="219"/>
      <c r="D49" s="80"/>
      <c r="E49" s="244"/>
      <c r="F49" s="235"/>
      <c r="G49" s="235"/>
      <c r="H49" s="80"/>
      <c r="I49" s="81"/>
      <c r="J49" s="240"/>
      <c r="K49" s="219"/>
      <c r="L49" s="80"/>
      <c r="M49" s="244"/>
      <c r="N49" s="235"/>
      <c r="O49" s="235"/>
      <c r="P49" s="86"/>
      <c r="Q49" s="80"/>
      <c r="R49" s="80"/>
      <c r="S49" s="80"/>
      <c r="T49" s="80"/>
      <c r="U49" s="80"/>
      <c r="V49" s="80"/>
      <c r="W49" s="80"/>
      <c r="X49" s="80"/>
      <c r="Y49" s="80"/>
      <c r="Z49" s="80"/>
    </row>
    <row r="50" spans="1:26" ht="27.75" customHeight="1">
      <c r="A50" s="81"/>
      <c r="B50" s="241"/>
      <c r="C50" s="236"/>
      <c r="D50" s="80"/>
      <c r="E50" s="103" t="s">
        <v>89</v>
      </c>
      <c r="F50" s="104"/>
      <c r="G50" s="105"/>
      <c r="H50" s="106" t="s">
        <v>64</v>
      </c>
      <c r="I50" s="81"/>
      <c r="J50" s="241"/>
      <c r="K50" s="236"/>
      <c r="L50" s="80"/>
      <c r="M50" s="103" t="s">
        <v>89</v>
      </c>
      <c r="N50" s="104"/>
      <c r="O50" s="105"/>
      <c r="P50" s="107" t="s">
        <v>64</v>
      </c>
      <c r="Q50" s="80"/>
      <c r="R50" s="80"/>
      <c r="S50" s="80"/>
      <c r="T50" s="80"/>
      <c r="U50" s="80"/>
      <c r="V50" s="80"/>
      <c r="W50" s="80"/>
      <c r="X50" s="80"/>
      <c r="Y50" s="80"/>
      <c r="Z50" s="80"/>
    </row>
    <row r="51" spans="1:26" ht="9.75" customHeight="1">
      <c r="A51" s="81"/>
      <c r="B51" s="80"/>
      <c r="C51" s="80"/>
      <c r="D51" s="80"/>
      <c r="E51" s="80"/>
      <c r="F51" s="80"/>
      <c r="G51" s="80"/>
      <c r="H51" s="80"/>
      <c r="I51" s="81"/>
      <c r="J51" s="80"/>
      <c r="K51" s="80"/>
      <c r="L51" s="80"/>
      <c r="M51" s="80"/>
      <c r="N51" s="80"/>
      <c r="O51" s="80"/>
      <c r="P51" s="86"/>
      <c r="Q51" s="80"/>
      <c r="R51" s="80"/>
      <c r="S51" s="80"/>
      <c r="T51" s="80"/>
      <c r="U51" s="80"/>
      <c r="V51" s="80"/>
      <c r="W51" s="80"/>
      <c r="X51" s="80"/>
      <c r="Y51" s="80"/>
      <c r="Z51" s="80"/>
    </row>
    <row r="52" spans="1:26" ht="27.75" customHeight="1">
      <c r="A52" s="102">
        <v>19</v>
      </c>
      <c r="B52" s="239" t="s">
        <v>86</v>
      </c>
      <c r="C52" s="233"/>
      <c r="D52" s="80"/>
      <c r="E52" s="80" t="s">
        <v>90</v>
      </c>
      <c r="F52" s="80"/>
      <c r="G52" s="80"/>
      <c r="H52" s="80"/>
      <c r="I52" s="102">
        <v>20</v>
      </c>
      <c r="J52" s="239" t="s">
        <v>86</v>
      </c>
      <c r="K52" s="233"/>
      <c r="L52" s="80"/>
      <c r="M52" s="80" t="s">
        <v>90</v>
      </c>
      <c r="N52" s="80"/>
      <c r="O52" s="80"/>
      <c r="P52" s="86"/>
      <c r="Q52" s="80"/>
      <c r="R52" s="80"/>
      <c r="S52" s="80"/>
      <c r="T52" s="80"/>
      <c r="U52" s="80"/>
      <c r="V52" s="80"/>
      <c r="W52" s="80"/>
      <c r="X52" s="80"/>
      <c r="Y52" s="80"/>
      <c r="Z52" s="80"/>
    </row>
    <row r="53" spans="1:26" ht="27.75" customHeight="1">
      <c r="A53" s="102"/>
      <c r="B53" s="240"/>
      <c r="C53" s="219"/>
      <c r="D53" s="80"/>
      <c r="E53" s="243" t="str">
        <f>参加申込書!B33</f>
        <v/>
      </c>
      <c r="F53" s="216"/>
      <c r="G53" s="216"/>
      <c r="H53" s="80"/>
      <c r="I53" s="102"/>
      <c r="J53" s="240"/>
      <c r="K53" s="219"/>
      <c r="L53" s="80"/>
      <c r="M53" s="243" t="str">
        <f>参加申込書!B34</f>
        <v/>
      </c>
      <c r="N53" s="216"/>
      <c r="O53" s="216"/>
      <c r="P53" s="86"/>
      <c r="Q53" s="80"/>
      <c r="R53" s="80"/>
      <c r="S53" s="80"/>
      <c r="T53" s="80"/>
      <c r="U53" s="80"/>
      <c r="V53" s="80"/>
      <c r="W53" s="80"/>
      <c r="X53" s="80"/>
      <c r="Y53" s="80"/>
      <c r="Z53" s="80"/>
    </row>
    <row r="54" spans="1:26" ht="27.75" customHeight="1">
      <c r="A54" s="81"/>
      <c r="B54" s="240"/>
      <c r="C54" s="219"/>
      <c r="D54" s="80"/>
      <c r="E54" s="244"/>
      <c r="F54" s="235"/>
      <c r="G54" s="235"/>
      <c r="H54" s="80"/>
      <c r="I54" s="81"/>
      <c r="J54" s="240"/>
      <c r="K54" s="219"/>
      <c r="L54" s="80"/>
      <c r="M54" s="244"/>
      <c r="N54" s="235"/>
      <c r="O54" s="235"/>
      <c r="P54" s="86"/>
      <c r="Q54" s="80"/>
      <c r="R54" s="80"/>
      <c r="S54" s="80"/>
      <c r="T54" s="80"/>
      <c r="U54" s="80"/>
      <c r="V54" s="80"/>
      <c r="W54" s="80"/>
      <c r="X54" s="80"/>
      <c r="Y54" s="80"/>
      <c r="Z54" s="80"/>
    </row>
    <row r="55" spans="1:26" ht="27.75" customHeight="1">
      <c r="A55" s="81"/>
      <c r="B55" s="241"/>
      <c r="C55" s="236"/>
      <c r="D55" s="80"/>
      <c r="E55" s="103" t="s">
        <v>89</v>
      </c>
      <c r="F55" s="104"/>
      <c r="G55" s="105"/>
      <c r="H55" s="106" t="s">
        <v>64</v>
      </c>
      <c r="I55" s="81"/>
      <c r="J55" s="241"/>
      <c r="K55" s="236"/>
      <c r="L55" s="80"/>
      <c r="M55" s="103" t="s">
        <v>89</v>
      </c>
      <c r="N55" s="104"/>
      <c r="O55" s="105"/>
      <c r="P55" s="107" t="s">
        <v>64</v>
      </c>
      <c r="Q55" s="80"/>
      <c r="R55" s="80"/>
      <c r="S55" s="80"/>
      <c r="T55" s="80"/>
      <c r="U55" s="80"/>
      <c r="V55" s="80"/>
      <c r="W55" s="80"/>
      <c r="X55" s="80"/>
      <c r="Y55" s="80"/>
      <c r="Z55" s="80"/>
    </row>
    <row r="56" spans="1:26" ht="14.25" customHeight="1">
      <c r="A56" s="87"/>
      <c r="B56" s="92"/>
      <c r="C56" s="92"/>
      <c r="D56" s="92"/>
      <c r="E56" s="92"/>
      <c r="F56" s="92"/>
      <c r="G56" s="92"/>
      <c r="H56" s="92"/>
      <c r="I56" s="87"/>
      <c r="J56" s="92"/>
      <c r="K56" s="92"/>
      <c r="L56" s="92"/>
      <c r="M56" s="92"/>
      <c r="N56" s="92"/>
      <c r="O56" s="92"/>
      <c r="P56" s="108"/>
      <c r="Q56" s="80"/>
      <c r="R56" s="80"/>
      <c r="S56" s="80"/>
      <c r="T56" s="80"/>
      <c r="U56" s="80"/>
      <c r="V56" s="80"/>
      <c r="W56" s="80"/>
      <c r="X56" s="80"/>
      <c r="Y56" s="80"/>
      <c r="Z56" s="80"/>
    </row>
    <row r="57" spans="1:26" ht="27.75" customHeight="1">
      <c r="A57" s="102">
        <v>21</v>
      </c>
      <c r="B57" s="242" t="s">
        <v>86</v>
      </c>
      <c r="C57" s="219"/>
      <c r="D57" s="80"/>
      <c r="E57" s="80" t="s">
        <v>90</v>
      </c>
      <c r="F57" s="80"/>
      <c r="G57" s="80"/>
      <c r="H57" s="80"/>
      <c r="I57" s="102">
        <v>22</v>
      </c>
      <c r="J57" s="242" t="s">
        <v>86</v>
      </c>
      <c r="K57" s="219"/>
      <c r="L57" s="80"/>
      <c r="M57" s="80" t="s">
        <v>90</v>
      </c>
      <c r="N57" s="80"/>
      <c r="O57" s="80"/>
      <c r="P57" s="86"/>
      <c r="Q57" s="80"/>
      <c r="R57" s="80"/>
      <c r="S57" s="80"/>
      <c r="T57" s="80"/>
      <c r="U57" s="80"/>
      <c r="V57" s="80"/>
      <c r="W57" s="80"/>
      <c r="X57" s="80"/>
      <c r="Y57" s="80"/>
      <c r="Z57" s="80"/>
    </row>
    <row r="58" spans="1:26" ht="27.75" customHeight="1">
      <c r="A58" s="102"/>
      <c r="B58" s="240"/>
      <c r="C58" s="219"/>
      <c r="D58" s="80"/>
      <c r="E58" s="243" t="str">
        <f>参加申込書!B35</f>
        <v/>
      </c>
      <c r="F58" s="216"/>
      <c r="G58" s="216"/>
      <c r="H58" s="80"/>
      <c r="I58" s="102"/>
      <c r="J58" s="240"/>
      <c r="K58" s="219"/>
      <c r="L58" s="80"/>
      <c r="M58" s="243" t="str">
        <f>参加申込書!B36</f>
        <v/>
      </c>
      <c r="N58" s="216"/>
      <c r="O58" s="216"/>
      <c r="P58" s="86"/>
      <c r="Q58" s="80"/>
      <c r="R58" s="80"/>
      <c r="S58" s="80"/>
      <c r="T58" s="80"/>
      <c r="U58" s="80"/>
      <c r="V58" s="80"/>
      <c r="W58" s="80"/>
      <c r="X58" s="80"/>
      <c r="Y58" s="80"/>
      <c r="Z58" s="80"/>
    </row>
    <row r="59" spans="1:26" ht="27.75" customHeight="1">
      <c r="A59" s="81"/>
      <c r="B59" s="240"/>
      <c r="C59" s="219"/>
      <c r="D59" s="80"/>
      <c r="E59" s="244"/>
      <c r="F59" s="235"/>
      <c r="G59" s="235"/>
      <c r="H59" s="80"/>
      <c r="I59" s="81"/>
      <c r="J59" s="240"/>
      <c r="K59" s="219"/>
      <c r="L59" s="80"/>
      <c r="M59" s="244"/>
      <c r="N59" s="235"/>
      <c r="O59" s="235"/>
      <c r="P59" s="86"/>
      <c r="Q59" s="80"/>
      <c r="R59" s="80"/>
      <c r="S59" s="80"/>
      <c r="T59" s="80"/>
      <c r="U59" s="80"/>
      <c r="V59" s="80"/>
      <c r="W59" s="80"/>
      <c r="X59" s="80"/>
      <c r="Y59" s="80"/>
      <c r="Z59" s="80"/>
    </row>
    <row r="60" spans="1:26" ht="27.75" customHeight="1">
      <c r="A60" s="81"/>
      <c r="B60" s="241"/>
      <c r="C60" s="236"/>
      <c r="D60" s="80"/>
      <c r="E60" s="103" t="s">
        <v>89</v>
      </c>
      <c r="F60" s="104"/>
      <c r="G60" s="105"/>
      <c r="H60" s="106" t="s">
        <v>64</v>
      </c>
      <c r="I60" s="81"/>
      <c r="J60" s="241"/>
      <c r="K60" s="236"/>
      <c r="L60" s="80"/>
      <c r="M60" s="103" t="s">
        <v>89</v>
      </c>
      <c r="N60" s="104"/>
      <c r="O60" s="105"/>
      <c r="P60" s="107" t="s">
        <v>64</v>
      </c>
      <c r="Q60" s="80"/>
      <c r="R60" s="80"/>
      <c r="S60" s="80"/>
      <c r="T60" s="80"/>
      <c r="U60" s="80"/>
      <c r="V60" s="80"/>
      <c r="W60" s="80"/>
      <c r="X60" s="80"/>
      <c r="Y60" s="80"/>
      <c r="Z60" s="80"/>
    </row>
    <row r="61" spans="1:26" ht="9.75" customHeight="1">
      <c r="A61" s="81"/>
      <c r="B61" s="80"/>
      <c r="C61" s="80"/>
      <c r="D61" s="80"/>
      <c r="E61" s="80"/>
      <c r="F61" s="80"/>
      <c r="G61" s="80"/>
      <c r="H61" s="80"/>
      <c r="I61" s="81"/>
      <c r="J61" s="80"/>
      <c r="K61" s="80"/>
      <c r="L61" s="80"/>
      <c r="M61" s="80"/>
      <c r="N61" s="80"/>
      <c r="O61" s="80"/>
      <c r="P61" s="86"/>
      <c r="Q61" s="80"/>
      <c r="R61" s="80"/>
      <c r="S61" s="80"/>
      <c r="T61" s="80"/>
      <c r="U61" s="80"/>
      <c r="V61" s="80"/>
      <c r="W61" s="80"/>
      <c r="X61" s="80"/>
      <c r="Y61" s="80"/>
      <c r="Z61" s="80"/>
    </row>
    <row r="62" spans="1:26" ht="27.75" customHeight="1">
      <c r="A62" s="102">
        <v>23</v>
      </c>
      <c r="B62" s="239" t="s">
        <v>86</v>
      </c>
      <c r="C62" s="233"/>
      <c r="D62" s="80"/>
      <c r="E62" s="80" t="s">
        <v>90</v>
      </c>
      <c r="F62" s="80"/>
      <c r="G62" s="80"/>
      <c r="H62" s="80"/>
      <c r="I62" s="102">
        <v>24</v>
      </c>
      <c r="J62" s="239" t="s">
        <v>86</v>
      </c>
      <c r="K62" s="233"/>
      <c r="L62" s="80"/>
      <c r="M62" s="80" t="s">
        <v>90</v>
      </c>
      <c r="N62" s="80"/>
      <c r="O62" s="80"/>
      <c r="P62" s="86"/>
      <c r="Q62" s="80"/>
      <c r="R62" s="80"/>
      <c r="S62" s="80"/>
      <c r="T62" s="80"/>
      <c r="U62" s="80"/>
      <c r="V62" s="80"/>
      <c r="W62" s="80"/>
      <c r="X62" s="80"/>
      <c r="Y62" s="80"/>
      <c r="Z62" s="80"/>
    </row>
    <row r="63" spans="1:26" ht="27.75" customHeight="1">
      <c r="A63" s="102"/>
      <c r="B63" s="240"/>
      <c r="C63" s="219"/>
      <c r="D63" s="80"/>
      <c r="E63" s="243" t="str">
        <f>参加申込書!B37</f>
        <v/>
      </c>
      <c r="F63" s="216"/>
      <c r="G63" s="216"/>
      <c r="H63" s="80"/>
      <c r="I63" s="102"/>
      <c r="J63" s="240"/>
      <c r="K63" s="219"/>
      <c r="L63" s="80"/>
      <c r="M63" s="243" t="str">
        <f>参加申込書!B38</f>
        <v/>
      </c>
      <c r="N63" s="216"/>
      <c r="O63" s="216"/>
      <c r="P63" s="86"/>
      <c r="Q63" s="80"/>
      <c r="R63" s="80"/>
      <c r="S63" s="80"/>
      <c r="T63" s="80"/>
      <c r="U63" s="80"/>
      <c r="V63" s="80"/>
      <c r="W63" s="80"/>
      <c r="X63" s="80"/>
      <c r="Y63" s="80"/>
      <c r="Z63" s="80"/>
    </row>
    <row r="64" spans="1:26" ht="27.75" customHeight="1">
      <c r="A64" s="81"/>
      <c r="B64" s="240"/>
      <c r="C64" s="219"/>
      <c r="D64" s="80"/>
      <c r="E64" s="244"/>
      <c r="F64" s="235"/>
      <c r="G64" s="235"/>
      <c r="H64" s="80"/>
      <c r="I64" s="81"/>
      <c r="J64" s="240"/>
      <c r="K64" s="219"/>
      <c r="L64" s="80"/>
      <c r="M64" s="244"/>
      <c r="N64" s="235"/>
      <c r="O64" s="235"/>
      <c r="P64" s="86"/>
      <c r="Q64" s="80"/>
      <c r="R64" s="80"/>
      <c r="S64" s="80"/>
      <c r="T64" s="80"/>
      <c r="U64" s="80"/>
      <c r="V64" s="80"/>
      <c r="W64" s="80"/>
      <c r="X64" s="80"/>
      <c r="Y64" s="80"/>
      <c r="Z64" s="80"/>
    </row>
    <row r="65" spans="1:26" ht="27.75" customHeight="1">
      <c r="A65" s="81"/>
      <c r="B65" s="241"/>
      <c r="C65" s="236"/>
      <c r="D65" s="80"/>
      <c r="E65" s="103" t="s">
        <v>89</v>
      </c>
      <c r="F65" s="104"/>
      <c r="G65" s="105"/>
      <c r="H65" s="106" t="s">
        <v>64</v>
      </c>
      <c r="I65" s="81"/>
      <c r="J65" s="241"/>
      <c r="K65" s="236"/>
      <c r="L65" s="80"/>
      <c r="M65" s="103" t="s">
        <v>89</v>
      </c>
      <c r="N65" s="104"/>
      <c r="O65" s="105"/>
      <c r="P65" s="107" t="s">
        <v>64</v>
      </c>
      <c r="Q65" s="80"/>
      <c r="R65" s="80"/>
      <c r="S65" s="80"/>
      <c r="T65" s="80"/>
      <c r="U65" s="80"/>
      <c r="V65" s="80"/>
      <c r="W65" s="80"/>
      <c r="X65" s="80"/>
      <c r="Y65" s="80"/>
      <c r="Z65" s="80"/>
    </row>
    <row r="66" spans="1:26" ht="9.75" customHeight="1">
      <c r="A66" s="81"/>
      <c r="B66" s="80"/>
      <c r="C66" s="80"/>
      <c r="D66" s="80"/>
      <c r="E66" s="80"/>
      <c r="F66" s="80"/>
      <c r="G66" s="80"/>
      <c r="H66" s="80"/>
      <c r="I66" s="81"/>
      <c r="J66" s="80"/>
      <c r="K66" s="80"/>
      <c r="L66" s="80"/>
      <c r="M66" s="80"/>
      <c r="N66" s="80"/>
      <c r="O66" s="80"/>
      <c r="P66" s="86"/>
      <c r="Q66" s="80"/>
      <c r="R66" s="80"/>
      <c r="S66" s="80"/>
      <c r="T66" s="80"/>
      <c r="U66" s="80"/>
      <c r="V66" s="80"/>
      <c r="W66" s="80"/>
      <c r="X66" s="80"/>
      <c r="Y66" s="80"/>
      <c r="Z66" s="80"/>
    </row>
    <row r="67" spans="1:26" ht="27.75" customHeight="1">
      <c r="A67" s="102">
        <v>25</v>
      </c>
      <c r="B67" s="239" t="s">
        <v>86</v>
      </c>
      <c r="C67" s="233"/>
      <c r="D67" s="80"/>
      <c r="E67" s="80" t="s">
        <v>90</v>
      </c>
      <c r="F67" s="80"/>
      <c r="G67" s="80"/>
      <c r="H67" s="80"/>
      <c r="I67" s="102">
        <v>26</v>
      </c>
      <c r="J67" s="239" t="s">
        <v>86</v>
      </c>
      <c r="K67" s="233"/>
      <c r="L67" s="80"/>
      <c r="M67" s="80" t="s">
        <v>90</v>
      </c>
      <c r="N67" s="80"/>
      <c r="O67" s="80"/>
      <c r="P67" s="86"/>
      <c r="Q67" s="80"/>
      <c r="R67" s="80"/>
      <c r="S67" s="80"/>
      <c r="T67" s="80"/>
      <c r="U67" s="80"/>
      <c r="V67" s="80"/>
      <c r="W67" s="80"/>
      <c r="X67" s="80"/>
      <c r="Y67" s="80"/>
      <c r="Z67" s="80"/>
    </row>
    <row r="68" spans="1:26" ht="27.75" customHeight="1">
      <c r="A68" s="102"/>
      <c r="B68" s="240"/>
      <c r="C68" s="219"/>
      <c r="D68" s="80"/>
      <c r="E68" s="243" t="str">
        <f>参加申込書!B39</f>
        <v/>
      </c>
      <c r="F68" s="216"/>
      <c r="G68" s="216"/>
      <c r="H68" s="80"/>
      <c r="I68" s="102"/>
      <c r="J68" s="240"/>
      <c r="K68" s="219"/>
      <c r="L68" s="80"/>
      <c r="M68" s="243" t="str">
        <f>参加申込書!B40</f>
        <v/>
      </c>
      <c r="N68" s="216"/>
      <c r="O68" s="216"/>
      <c r="P68" s="86"/>
      <c r="Q68" s="80"/>
      <c r="R68" s="80"/>
      <c r="S68" s="80"/>
      <c r="T68" s="80"/>
      <c r="U68" s="80"/>
      <c r="V68" s="80"/>
      <c r="W68" s="80"/>
      <c r="X68" s="80"/>
      <c r="Y68" s="80"/>
      <c r="Z68" s="80"/>
    </row>
    <row r="69" spans="1:26" ht="27.75" customHeight="1">
      <c r="A69" s="81"/>
      <c r="B69" s="240"/>
      <c r="C69" s="219"/>
      <c r="D69" s="80"/>
      <c r="E69" s="244"/>
      <c r="F69" s="235"/>
      <c r="G69" s="235"/>
      <c r="H69" s="80"/>
      <c r="I69" s="81"/>
      <c r="J69" s="240"/>
      <c r="K69" s="219"/>
      <c r="L69" s="80"/>
      <c r="M69" s="244"/>
      <c r="N69" s="235"/>
      <c r="O69" s="235"/>
      <c r="P69" s="86"/>
      <c r="Q69" s="80"/>
      <c r="R69" s="80"/>
      <c r="S69" s="80"/>
      <c r="T69" s="80"/>
      <c r="U69" s="80"/>
      <c r="V69" s="80"/>
      <c r="W69" s="80"/>
      <c r="X69" s="80"/>
      <c r="Y69" s="80"/>
      <c r="Z69" s="80"/>
    </row>
    <row r="70" spans="1:26" ht="27.75" customHeight="1">
      <c r="A70" s="81"/>
      <c r="B70" s="241"/>
      <c r="C70" s="236"/>
      <c r="D70" s="80"/>
      <c r="E70" s="103" t="s">
        <v>89</v>
      </c>
      <c r="F70" s="104"/>
      <c r="G70" s="105"/>
      <c r="H70" s="106" t="s">
        <v>64</v>
      </c>
      <c r="I70" s="81"/>
      <c r="J70" s="241"/>
      <c r="K70" s="236"/>
      <c r="L70" s="80"/>
      <c r="M70" s="103" t="s">
        <v>89</v>
      </c>
      <c r="N70" s="104"/>
      <c r="O70" s="105"/>
      <c r="P70" s="107" t="s">
        <v>64</v>
      </c>
      <c r="Q70" s="80"/>
      <c r="R70" s="80"/>
      <c r="S70" s="80"/>
      <c r="T70" s="80"/>
      <c r="U70" s="80"/>
      <c r="V70" s="80"/>
      <c r="W70" s="80"/>
      <c r="X70" s="80"/>
      <c r="Y70" s="80"/>
      <c r="Z70" s="80"/>
    </row>
    <row r="71" spans="1:26" ht="9.75" customHeight="1">
      <c r="A71" s="81"/>
      <c r="B71" s="80"/>
      <c r="C71" s="80"/>
      <c r="D71" s="80"/>
      <c r="E71" s="80"/>
      <c r="F71" s="80"/>
      <c r="G71" s="80"/>
      <c r="H71" s="80"/>
      <c r="I71" s="81"/>
      <c r="J71" s="80"/>
      <c r="K71" s="80"/>
      <c r="L71" s="80"/>
      <c r="M71" s="80"/>
      <c r="N71" s="80"/>
      <c r="O71" s="80"/>
      <c r="P71" s="86"/>
      <c r="Q71" s="80"/>
      <c r="R71" s="80"/>
      <c r="S71" s="80"/>
      <c r="T71" s="80"/>
      <c r="U71" s="80"/>
      <c r="V71" s="80"/>
      <c r="W71" s="80"/>
      <c r="X71" s="80"/>
      <c r="Y71" s="80"/>
      <c r="Z71" s="80"/>
    </row>
    <row r="72" spans="1:26" ht="27.75" customHeight="1">
      <c r="A72" s="102">
        <v>27</v>
      </c>
      <c r="B72" s="239" t="s">
        <v>86</v>
      </c>
      <c r="C72" s="233"/>
      <c r="D72" s="80"/>
      <c r="E72" s="80" t="s">
        <v>90</v>
      </c>
      <c r="F72" s="80"/>
      <c r="G72" s="80"/>
      <c r="H72" s="80"/>
      <c r="I72" s="102">
        <v>28</v>
      </c>
      <c r="J72" s="239" t="s">
        <v>86</v>
      </c>
      <c r="K72" s="233"/>
      <c r="L72" s="80"/>
      <c r="M72" s="80" t="s">
        <v>90</v>
      </c>
      <c r="N72" s="80"/>
      <c r="O72" s="80"/>
      <c r="P72" s="86"/>
      <c r="Q72" s="80"/>
      <c r="R72" s="80"/>
      <c r="S72" s="80"/>
      <c r="T72" s="80"/>
      <c r="U72" s="80"/>
      <c r="V72" s="80"/>
      <c r="W72" s="80"/>
      <c r="X72" s="80"/>
      <c r="Y72" s="80"/>
      <c r="Z72" s="80"/>
    </row>
    <row r="73" spans="1:26" ht="27.75" customHeight="1">
      <c r="A73" s="102"/>
      <c r="B73" s="240"/>
      <c r="C73" s="219"/>
      <c r="D73" s="80"/>
      <c r="E73" s="243" t="str">
        <f>参加申込書!B41</f>
        <v/>
      </c>
      <c r="F73" s="216"/>
      <c r="G73" s="216"/>
      <c r="H73" s="80"/>
      <c r="I73" s="102"/>
      <c r="J73" s="240"/>
      <c r="K73" s="219"/>
      <c r="L73" s="80"/>
      <c r="M73" s="243" t="str">
        <f>参加申込書!B42</f>
        <v/>
      </c>
      <c r="N73" s="216"/>
      <c r="O73" s="216"/>
      <c r="P73" s="86"/>
      <c r="Q73" s="80"/>
      <c r="R73" s="80"/>
      <c r="S73" s="80"/>
      <c r="T73" s="80"/>
      <c r="U73" s="80"/>
      <c r="V73" s="80"/>
      <c r="W73" s="80"/>
      <c r="X73" s="80"/>
      <c r="Y73" s="80"/>
      <c r="Z73" s="80"/>
    </row>
    <row r="74" spans="1:26" ht="27.75" customHeight="1">
      <c r="A74" s="81"/>
      <c r="B74" s="240"/>
      <c r="C74" s="219"/>
      <c r="D74" s="80"/>
      <c r="E74" s="244"/>
      <c r="F74" s="235"/>
      <c r="G74" s="235"/>
      <c r="H74" s="80"/>
      <c r="I74" s="81"/>
      <c r="J74" s="240"/>
      <c r="K74" s="219"/>
      <c r="L74" s="80"/>
      <c r="M74" s="244"/>
      <c r="N74" s="235"/>
      <c r="O74" s="235"/>
      <c r="P74" s="86"/>
      <c r="Q74" s="80"/>
      <c r="R74" s="80"/>
      <c r="S74" s="80"/>
      <c r="T74" s="80"/>
      <c r="U74" s="80"/>
      <c r="V74" s="80"/>
      <c r="W74" s="80"/>
      <c r="X74" s="80"/>
      <c r="Y74" s="80"/>
      <c r="Z74" s="80"/>
    </row>
    <row r="75" spans="1:26" ht="27.75" customHeight="1">
      <c r="A75" s="81"/>
      <c r="B75" s="241"/>
      <c r="C75" s="236"/>
      <c r="D75" s="80"/>
      <c r="E75" s="103" t="s">
        <v>89</v>
      </c>
      <c r="F75" s="104"/>
      <c r="G75" s="105"/>
      <c r="H75" s="106" t="s">
        <v>64</v>
      </c>
      <c r="I75" s="81"/>
      <c r="J75" s="241"/>
      <c r="K75" s="236"/>
      <c r="L75" s="80"/>
      <c r="M75" s="103" t="s">
        <v>89</v>
      </c>
      <c r="N75" s="104"/>
      <c r="O75" s="105"/>
      <c r="P75" s="107" t="s">
        <v>64</v>
      </c>
      <c r="Q75" s="80"/>
      <c r="R75" s="80"/>
      <c r="S75" s="80"/>
      <c r="T75" s="80"/>
      <c r="U75" s="80"/>
      <c r="V75" s="80"/>
      <c r="W75" s="80"/>
      <c r="X75" s="80"/>
      <c r="Y75" s="80"/>
      <c r="Z75" s="80"/>
    </row>
    <row r="76" spans="1:26" ht="9.75" customHeight="1">
      <c r="A76" s="81"/>
      <c r="B76" s="80"/>
      <c r="C76" s="80"/>
      <c r="D76" s="80"/>
      <c r="E76" s="80"/>
      <c r="F76" s="80"/>
      <c r="G76" s="80"/>
      <c r="H76" s="80"/>
      <c r="I76" s="81"/>
      <c r="J76" s="80"/>
      <c r="K76" s="80"/>
      <c r="L76" s="80"/>
      <c r="M76" s="80"/>
      <c r="N76" s="80"/>
      <c r="O76" s="80"/>
      <c r="P76" s="86"/>
      <c r="Q76" s="80"/>
      <c r="R76" s="80"/>
      <c r="S76" s="80"/>
      <c r="T76" s="80"/>
      <c r="U76" s="80"/>
      <c r="V76" s="80"/>
      <c r="W76" s="80"/>
      <c r="X76" s="80"/>
      <c r="Y76" s="80"/>
      <c r="Z76" s="80"/>
    </row>
    <row r="77" spans="1:26" ht="27.75" customHeight="1">
      <c r="A77" s="102">
        <v>29</v>
      </c>
      <c r="B77" s="239" t="s">
        <v>86</v>
      </c>
      <c r="C77" s="233"/>
      <c r="D77" s="80"/>
      <c r="E77" s="80" t="s">
        <v>90</v>
      </c>
      <c r="F77" s="80"/>
      <c r="G77" s="80"/>
      <c r="H77" s="80"/>
      <c r="I77" s="102">
        <v>30</v>
      </c>
      <c r="J77" s="239" t="s">
        <v>86</v>
      </c>
      <c r="K77" s="233"/>
      <c r="L77" s="80"/>
      <c r="M77" s="80" t="s">
        <v>90</v>
      </c>
      <c r="N77" s="80"/>
      <c r="O77" s="80"/>
      <c r="P77" s="86"/>
      <c r="Q77" s="80"/>
      <c r="R77" s="80"/>
      <c r="S77" s="80"/>
      <c r="T77" s="80"/>
      <c r="U77" s="80"/>
      <c r="V77" s="80"/>
      <c r="W77" s="80"/>
      <c r="X77" s="80"/>
      <c r="Y77" s="80"/>
      <c r="Z77" s="80"/>
    </row>
    <row r="78" spans="1:26" ht="27.75" customHeight="1">
      <c r="A78" s="102"/>
      <c r="B78" s="240"/>
      <c r="C78" s="219"/>
      <c r="D78" s="80"/>
      <c r="E78" s="243" t="str">
        <f>参加申込書!B43</f>
        <v/>
      </c>
      <c r="F78" s="216"/>
      <c r="G78" s="216"/>
      <c r="H78" s="80"/>
      <c r="I78" s="102"/>
      <c r="J78" s="240"/>
      <c r="K78" s="219"/>
      <c r="L78" s="80"/>
      <c r="M78" s="243" t="str">
        <f>参加申込書!B44</f>
        <v/>
      </c>
      <c r="N78" s="216"/>
      <c r="O78" s="216"/>
      <c r="P78" s="86"/>
      <c r="Q78" s="80"/>
      <c r="R78" s="80"/>
      <c r="S78" s="80"/>
      <c r="T78" s="80"/>
      <c r="U78" s="80"/>
      <c r="V78" s="80"/>
      <c r="W78" s="80"/>
      <c r="X78" s="80"/>
      <c r="Y78" s="80"/>
      <c r="Z78" s="80"/>
    </row>
    <row r="79" spans="1:26" ht="27.75" customHeight="1">
      <c r="A79" s="81"/>
      <c r="B79" s="240"/>
      <c r="C79" s="219"/>
      <c r="D79" s="80"/>
      <c r="E79" s="244"/>
      <c r="F79" s="235"/>
      <c r="G79" s="235"/>
      <c r="H79" s="80"/>
      <c r="I79" s="81"/>
      <c r="J79" s="240"/>
      <c r="K79" s="219"/>
      <c r="L79" s="80"/>
      <c r="M79" s="244"/>
      <c r="N79" s="235"/>
      <c r="O79" s="235"/>
      <c r="P79" s="86"/>
      <c r="Q79" s="80"/>
      <c r="R79" s="80"/>
      <c r="S79" s="80"/>
      <c r="T79" s="80"/>
      <c r="U79" s="80"/>
      <c r="V79" s="80"/>
      <c r="W79" s="80"/>
      <c r="X79" s="80"/>
      <c r="Y79" s="80"/>
      <c r="Z79" s="80"/>
    </row>
    <row r="80" spans="1:26" ht="27.75" customHeight="1">
      <c r="A80" s="81"/>
      <c r="B80" s="241"/>
      <c r="C80" s="236"/>
      <c r="D80" s="80"/>
      <c r="E80" s="103" t="s">
        <v>89</v>
      </c>
      <c r="F80" s="104"/>
      <c r="G80" s="105"/>
      <c r="H80" s="106" t="s">
        <v>64</v>
      </c>
      <c r="I80" s="81"/>
      <c r="J80" s="241"/>
      <c r="K80" s="236"/>
      <c r="L80" s="80"/>
      <c r="M80" s="103" t="s">
        <v>89</v>
      </c>
      <c r="N80" s="104"/>
      <c r="O80" s="105"/>
      <c r="P80" s="107" t="s">
        <v>64</v>
      </c>
      <c r="Q80" s="80"/>
      <c r="R80" s="80"/>
      <c r="S80" s="80"/>
      <c r="T80" s="80"/>
      <c r="U80" s="80"/>
      <c r="V80" s="80"/>
      <c r="W80" s="80"/>
      <c r="X80" s="80"/>
      <c r="Y80" s="80"/>
      <c r="Z80" s="80"/>
    </row>
    <row r="81" spans="1:26" ht="14.25" customHeight="1">
      <c r="A81" s="87"/>
      <c r="B81" s="92"/>
      <c r="C81" s="92"/>
      <c r="D81" s="92"/>
      <c r="E81" s="92"/>
      <c r="F81" s="92"/>
      <c r="G81" s="92"/>
      <c r="H81" s="92"/>
      <c r="I81" s="87"/>
      <c r="J81" s="92"/>
      <c r="K81" s="92"/>
      <c r="L81" s="92"/>
      <c r="M81" s="92"/>
      <c r="N81" s="92"/>
      <c r="O81" s="92"/>
      <c r="P81" s="108"/>
      <c r="Q81" s="80"/>
      <c r="R81" s="80"/>
      <c r="S81" s="80"/>
      <c r="T81" s="80"/>
      <c r="U81" s="80"/>
      <c r="V81" s="80"/>
      <c r="W81" s="80"/>
      <c r="X81" s="80"/>
      <c r="Y81" s="80"/>
      <c r="Z81" s="80"/>
    </row>
    <row r="82" spans="1:26" ht="27.75" customHeight="1">
      <c r="A82" s="102">
        <v>31</v>
      </c>
      <c r="B82" s="242" t="s">
        <v>86</v>
      </c>
      <c r="C82" s="219"/>
      <c r="D82" s="80"/>
      <c r="E82" s="80" t="s">
        <v>90</v>
      </c>
      <c r="F82" s="80"/>
      <c r="G82" s="80"/>
      <c r="H82" s="80"/>
      <c r="I82" s="102">
        <v>32</v>
      </c>
      <c r="J82" s="242" t="s">
        <v>86</v>
      </c>
      <c r="K82" s="219"/>
      <c r="L82" s="80"/>
      <c r="M82" s="80" t="s">
        <v>90</v>
      </c>
      <c r="N82" s="80"/>
      <c r="O82" s="80"/>
      <c r="P82" s="86"/>
      <c r="Q82" s="80"/>
      <c r="R82" s="80"/>
      <c r="S82" s="80"/>
      <c r="T82" s="80"/>
      <c r="U82" s="80"/>
      <c r="V82" s="80"/>
      <c r="W82" s="80"/>
      <c r="X82" s="80"/>
      <c r="Y82" s="80"/>
      <c r="Z82" s="80"/>
    </row>
    <row r="83" spans="1:26" ht="27.75" customHeight="1">
      <c r="A83" s="102"/>
      <c r="B83" s="240"/>
      <c r="C83" s="219"/>
      <c r="D83" s="80"/>
      <c r="E83" s="243" t="str">
        <f>参加申込書!B45</f>
        <v/>
      </c>
      <c r="F83" s="216"/>
      <c r="G83" s="216"/>
      <c r="H83" s="80"/>
      <c r="I83" s="102"/>
      <c r="J83" s="240"/>
      <c r="K83" s="219"/>
      <c r="L83" s="80"/>
      <c r="M83" s="243" t="str">
        <f>参加申込書!B46</f>
        <v/>
      </c>
      <c r="N83" s="216"/>
      <c r="O83" s="216"/>
      <c r="P83" s="86"/>
      <c r="Q83" s="80"/>
      <c r="R83" s="80"/>
      <c r="S83" s="80"/>
      <c r="T83" s="80"/>
      <c r="U83" s="80"/>
      <c r="V83" s="80"/>
      <c r="W83" s="80"/>
      <c r="X83" s="80"/>
      <c r="Y83" s="80"/>
      <c r="Z83" s="80"/>
    </row>
    <row r="84" spans="1:26" ht="27.75" customHeight="1">
      <c r="A84" s="81"/>
      <c r="B84" s="240"/>
      <c r="C84" s="219"/>
      <c r="D84" s="80"/>
      <c r="E84" s="244"/>
      <c r="F84" s="235"/>
      <c r="G84" s="235"/>
      <c r="H84" s="80"/>
      <c r="I84" s="81"/>
      <c r="J84" s="240"/>
      <c r="K84" s="219"/>
      <c r="L84" s="80"/>
      <c r="M84" s="244"/>
      <c r="N84" s="235"/>
      <c r="O84" s="235"/>
      <c r="P84" s="86"/>
      <c r="Q84" s="80"/>
      <c r="R84" s="80"/>
      <c r="S84" s="80"/>
      <c r="T84" s="80"/>
      <c r="U84" s="80"/>
      <c r="V84" s="80"/>
      <c r="W84" s="80"/>
      <c r="X84" s="80"/>
      <c r="Y84" s="80"/>
      <c r="Z84" s="80"/>
    </row>
    <row r="85" spans="1:26" ht="27.75" customHeight="1">
      <c r="A85" s="81"/>
      <c r="B85" s="241"/>
      <c r="C85" s="236"/>
      <c r="D85" s="80"/>
      <c r="E85" s="103" t="s">
        <v>89</v>
      </c>
      <c r="F85" s="104"/>
      <c r="G85" s="105"/>
      <c r="H85" s="106" t="s">
        <v>64</v>
      </c>
      <c r="I85" s="81"/>
      <c r="J85" s="241"/>
      <c r="K85" s="236"/>
      <c r="L85" s="80"/>
      <c r="M85" s="103" t="s">
        <v>89</v>
      </c>
      <c r="N85" s="104"/>
      <c r="O85" s="105"/>
      <c r="P85" s="107" t="s">
        <v>64</v>
      </c>
      <c r="Q85" s="80"/>
      <c r="R85" s="80"/>
      <c r="S85" s="80"/>
      <c r="T85" s="80"/>
      <c r="U85" s="80"/>
      <c r="V85" s="80"/>
      <c r="W85" s="80"/>
      <c r="X85" s="80"/>
      <c r="Y85" s="80"/>
      <c r="Z85" s="80"/>
    </row>
    <row r="86" spans="1:26" ht="9.75" customHeight="1">
      <c r="A86" s="81"/>
      <c r="B86" s="80"/>
      <c r="C86" s="80"/>
      <c r="D86" s="80"/>
      <c r="E86" s="80"/>
      <c r="F86" s="80"/>
      <c r="G86" s="80"/>
      <c r="H86" s="80"/>
      <c r="I86" s="81"/>
      <c r="J86" s="80"/>
      <c r="K86" s="80"/>
      <c r="L86" s="80"/>
      <c r="M86" s="80"/>
      <c r="N86" s="80"/>
      <c r="O86" s="80"/>
      <c r="P86" s="86"/>
      <c r="Q86" s="80"/>
      <c r="R86" s="80"/>
      <c r="S86" s="80"/>
      <c r="T86" s="80"/>
      <c r="U86" s="80"/>
      <c r="V86" s="80"/>
      <c r="W86" s="80"/>
      <c r="X86" s="80"/>
      <c r="Y86" s="80"/>
      <c r="Z86" s="80"/>
    </row>
    <row r="87" spans="1:26" ht="27.75" customHeight="1">
      <c r="A87" s="102">
        <v>33</v>
      </c>
      <c r="B87" s="239" t="s">
        <v>86</v>
      </c>
      <c r="C87" s="233"/>
      <c r="D87" s="80"/>
      <c r="E87" s="80" t="s">
        <v>90</v>
      </c>
      <c r="F87" s="80"/>
      <c r="G87" s="80"/>
      <c r="H87" s="80"/>
      <c r="I87" s="102">
        <v>34</v>
      </c>
      <c r="J87" s="239" t="s">
        <v>86</v>
      </c>
      <c r="K87" s="233"/>
      <c r="L87" s="80"/>
      <c r="M87" s="80" t="s">
        <v>90</v>
      </c>
      <c r="N87" s="80"/>
      <c r="O87" s="80"/>
      <c r="P87" s="86"/>
      <c r="Q87" s="80"/>
      <c r="R87" s="80"/>
      <c r="S87" s="80"/>
      <c r="T87" s="80"/>
      <c r="U87" s="80"/>
      <c r="V87" s="80"/>
      <c r="W87" s="80"/>
      <c r="X87" s="80"/>
      <c r="Y87" s="80"/>
      <c r="Z87" s="80"/>
    </row>
    <row r="88" spans="1:26" ht="27.75" customHeight="1">
      <c r="A88" s="102"/>
      <c r="B88" s="240"/>
      <c r="C88" s="219"/>
      <c r="D88" s="80"/>
      <c r="E88" s="243" t="str">
        <f>参加申込書!B47</f>
        <v/>
      </c>
      <c r="F88" s="216"/>
      <c r="G88" s="216"/>
      <c r="H88" s="80"/>
      <c r="I88" s="102"/>
      <c r="J88" s="240"/>
      <c r="K88" s="219"/>
      <c r="L88" s="80"/>
      <c r="M88" s="243" t="str">
        <f>参加申込書!B48</f>
        <v/>
      </c>
      <c r="N88" s="216"/>
      <c r="O88" s="216"/>
      <c r="P88" s="86"/>
      <c r="Q88" s="80"/>
      <c r="R88" s="80"/>
      <c r="S88" s="80"/>
      <c r="T88" s="80"/>
      <c r="U88" s="80"/>
      <c r="V88" s="80"/>
      <c r="W88" s="80"/>
      <c r="X88" s="80"/>
      <c r="Y88" s="80"/>
      <c r="Z88" s="80"/>
    </row>
    <row r="89" spans="1:26" ht="27.75" customHeight="1">
      <c r="A89" s="81"/>
      <c r="B89" s="240"/>
      <c r="C89" s="219"/>
      <c r="D89" s="80"/>
      <c r="E89" s="244"/>
      <c r="F89" s="235"/>
      <c r="G89" s="235"/>
      <c r="H89" s="80"/>
      <c r="I89" s="81"/>
      <c r="J89" s="240"/>
      <c r="K89" s="219"/>
      <c r="L89" s="80"/>
      <c r="M89" s="244"/>
      <c r="N89" s="235"/>
      <c r="O89" s="235"/>
      <c r="P89" s="86"/>
      <c r="Q89" s="80"/>
      <c r="R89" s="80"/>
      <c r="S89" s="80"/>
      <c r="T89" s="80"/>
      <c r="U89" s="80"/>
      <c r="V89" s="80"/>
      <c r="W89" s="80"/>
      <c r="X89" s="80"/>
      <c r="Y89" s="80"/>
      <c r="Z89" s="80"/>
    </row>
    <row r="90" spans="1:26" ht="27.75" customHeight="1">
      <c r="A90" s="81"/>
      <c r="B90" s="241"/>
      <c r="C90" s="236"/>
      <c r="D90" s="80"/>
      <c r="E90" s="103" t="s">
        <v>89</v>
      </c>
      <c r="F90" s="104"/>
      <c r="G90" s="105"/>
      <c r="H90" s="106" t="s">
        <v>64</v>
      </c>
      <c r="I90" s="81"/>
      <c r="J90" s="241"/>
      <c r="K90" s="236"/>
      <c r="L90" s="80"/>
      <c r="M90" s="103" t="s">
        <v>89</v>
      </c>
      <c r="N90" s="104"/>
      <c r="O90" s="105"/>
      <c r="P90" s="107" t="s">
        <v>64</v>
      </c>
      <c r="Q90" s="80"/>
      <c r="R90" s="80"/>
      <c r="S90" s="80"/>
      <c r="T90" s="80"/>
      <c r="U90" s="80"/>
      <c r="V90" s="80"/>
      <c r="W90" s="80"/>
      <c r="X90" s="80"/>
      <c r="Y90" s="80"/>
      <c r="Z90" s="80"/>
    </row>
    <row r="91" spans="1:26" ht="9.75" customHeight="1">
      <c r="A91" s="81"/>
      <c r="B91" s="80"/>
      <c r="C91" s="80"/>
      <c r="D91" s="80"/>
      <c r="E91" s="80"/>
      <c r="F91" s="80"/>
      <c r="G91" s="80"/>
      <c r="H91" s="80"/>
      <c r="I91" s="81"/>
      <c r="J91" s="80"/>
      <c r="K91" s="80"/>
      <c r="L91" s="80"/>
      <c r="M91" s="80"/>
      <c r="N91" s="80"/>
      <c r="O91" s="80"/>
      <c r="P91" s="86"/>
      <c r="Q91" s="80"/>
      <c r="R91" s="80"/>
      <c r="S91" s="80"/>
      <c r="T91" s="80"/>
      <c r="U91" s="80"/>
      <c r="V91" s="80"/>
      <c r="W91" s="80"/>
      <c r="X91" s="80"/>
      <c r="Y91" s="80"/>
      <c r="Z91" s="80"/>
    </row>
    <row r="92" spans="1:26" ht="27.75" customHeight="1">
      <c r="A92" s="102">
        <v>35</v>
      </c>
      <c r="B92" s="239" t="s">
        <v>86</v>
      </c>
      <c r="C92" s="233"/>
      <c r="D92" s="80"/>
      <c r="E92" s="80" t="s">
        <v>90</v>
      </c>
      <c r="F92" s="80"/>
      <c r="G92" s="80"/>
      <c r="H92" s="80"/>
      <c r="I92" s="102">
        <v>36</v>
      </c>
      <c r="J92" s="239" t="s">
        <v>86</v>
      </c>
      <c r="K92" s="233"/>
      <c r="L92" s="80"/>
      <c r="M92" s="80" t="s">
        <v>90</v>
      </c>
      <c r="N92" s="80"/>
      <c r="O92" s="80"/>
      <c r="P92" s="86"/>
      <c r="Q92" s="80"/>
      <c r="R92" s="80"/>
      <c r="S92" s="80"/>
      <c r="T92" s="80"/>
      <c r="U92" s="80"/>
      <c r="V92" s="80"/>
      <c r="W92" s="80"/>
      <c r="X92" s="80"/>
      <c r="Y92" s="80"/>
      <c r="Z92" s="80"/>
    </row>
    <row r="93" spans="1:26" ht="27.75" customHeight="1">
      <c r="A93" s="102"/>
      <c r="B93" s="240"/>
      <c r="C93" s="219"/>
      <c r="D93" s="80"/>
      <c r="E93" s="243" t="str">
        <f>参加申込書!B49</f>
        <v/>
      </c>
      <c r="F93" s="216"/>
      <c r="G93" s="216"/>
      <c r="H93" s="80"/>
      <c r="I93" s="102"/>
      <c r="J93" s="240"/>
      <c r="K93" s="219"/>
      <c r="L93" s="80"/>
      <c r="M93" s="243" t="str">
        <f>参加申込書!B50</f>
        <v/>
      </c>
      <c r="N93" s="216"/>
      <c r="O93" s="216"/>
      <c r="P93" s="86"/>
      <c r="Q93" s="80"/>
      <c r="R93" s="80"/>
      <c r="S93" s="80"/>
      <c r="T93" s="80"/>
      <c r="U93" s="80"/>
      <c r="V93" s="80"/>
      <c r="W93" s="80"/>
      <c r="X93" s="80"/>
      <c r="Y93" s="80"/>
      <c r="Z93" s="80"/>
    </row>
    <row r="94" spans="1:26" ht="27.75" customHeight="1">
      <c r="A94" s="81"/>
      <c r="B94" s="240"/>
      <c r="C94" s="219"/>
      <c r="D94" s="80"/>
      <c r="E94" s="244"/>
      <c r="F94" s="235"/>
      <c r="G94" s="235"/>
      <c r="H94" s="80"/>
      <c r="I94" s="81"/>
      <c r="J94" s="240"/>
      <c r="K94" s="219"/>
      <c r="L94" s="80"/>
      <c r="M94" s="244"/>
      <c r="N94" s="235"/>
      <c r="O94" s="235"/>
      <c r="P94" s="86"/>
      <c r="Q94" s="80"/>
      <c r="R94" s="80"/>
      <c r="S94" s="80"/>
      <c r="T94" s="80"/>
      <c r="U94" s="80"/>
      <c r="V94" s="80"/>
      <c r="W94" s="80"/>
      <c r="X94" s="80"/>
      <c r="Y94" s="80"/>
      <c r="Z94" s="80"/>
    </row>
    <row r="95" spans="1:26" ht="27.75" customHeight="1">
      <c r="A95" s="81"/>
      <c r="B95" s="241"/>
      <c r="C95" s="236"/>
      <c r="D95" s="80"/>
      <c r="E95" s="103" t="s">
        <v>89</v>
      </c>
      <c r="F95" s="104"/>
      <c r="G95" s="105"/>
      <c r="H95" s="106" t="s">
        <v>64</v>
      </c>
      <c r="I95" s="81"/>
      <c r="J95" s="241"/>
      <c r="K95" s="236"/>
      <c r="L95" s="80"/>
      <c r="M95" s="103" t="s">
        <v>89</v>
      </c>
      <c r="N95" s="104"/>
      <c r="O95" s="105"/>
      <c r="P95" s="107" t="s">
        <v>64</v>
      </c>
      <c r="Q95" s="80"/>
      <c r="R95" s="80"/>
      <c r="S95" s="80"/>
      <c r="T95" s="80"/>
      <c r="U95" s="80"/>
      <c r="V95" s="80"/>
      <c r="W95" s="80"/>
      <c r="X95" s="80"/>
      <c r="Y95" s="80"/>
      <c r="Z95" s="80"/>
    </row>
    <row r="96" spans="1:26" ht="9.75" customHeight="1">
      <c r="A96" s="81"/>
      <c r="B96" s="80"/>
      <c r="C96" s="80"/>
      <c r="D96" s="80"/>
      <c r="E96" s="80"/>
      <c r="F96" s="80"/>
      <c r="G96" s="80"/>
      <c r="H96" s="80"/>
      <c r="I96" s="81"/>
      <c r="J96" s="80"/>
      <c r="K96" s="80"/>
      <c r="L96" s="80"/>
      <c r="M96" s="80"/>
      <c r="N96" s="80"/>
      <c r="O96" s="80"/>
      <c r="P96" s="86"/>
      <c r="Q96" s="80"/>
      <c r="R96" s="80"/>
      <c r="S96" s="80"/>
      <c r="T96" s="80"/>
      <c r="U96" s="80"/>
      <c r="V96" s="80"/>
      <c r="W96" s="80"/>
      <c r="X96" s="80"/>
      <c r="Y96" s="80"/>
      <c r="Z96" s="80"/>
    </row>
    <row r="97" spans="1:26" ht="27.75" customHeight="1">
      <c r="A97" s="102">
        <v>37</v>
      </c>
      <c r="B97" s="239" t="s">
        <v>86</v>
      </c>
      <c r="C97" s="233"/>
      <c r="D97" s="80"/>
      <c r="E97" s="80" t="s">
        <v>90</v>
      </c>
      <c r="F97" s="80"/>
      <c r="G97" s="80"/>
      <c r="H97" s="80"/>
      <c r="I97" s="102">
        <v>38</v>
      </c>
      <c r="J97" s="239" t="s">
        <v>86</v>
      </c>
      <c r="K97" s="233"/>
      <c r="L97" s="80"/>
      <c r="M97" s="80" t="s">
        <v>90</v>
      </c>
      <c r="N97" s="80"/>
      <c r="O97" s="80"/>
      <c r="P97" s="86"/>
      <c r="Q97" s="80"/>
      <c r="R97" s="80"/>
      <c r="S97" s="80"/>
      <c r="T97" s="80"/>
      <c r="U97" s="80"/>
      <c r="V97" s="80"/>
      <c r="W97" s="80"/>
      <c r="X97" s="80"/>
      <c r="Y97" s="80"/>
      <c r="Z97" s="80"/>
    </row>
    <row r="98" spans="1:26" ht="27.75" customHeight="1">
      <c r="A98" s="102"/>
      <c r="B98" s="240"/>
      <c r="C98" s="219"/>
      <c r="D98" s="80"/>
      <c r="E98" s="243" t="str">
        <f>参加申込書!B51</f>
        <v/>
      </c>
      <c r="F98" s="216"/>
      <c r="G98" s="216"/>
      <c r="H98" s="80"/>
      <c r="I98" s="102"/>
      <c r="J98" s="240"/>
      <c r="K98" s="219"/>
      <c r="L98" s="80"/>
      <c r="M98" s="243" t="str">
        <f>参加申込書!B52</f>
        <v/>
      </c>
      <c r="N98" s="216"/>
      <c r="O98" s="216"/>
      <c r="P98" s="86"/>
      <c r="Q98" s="80"/>
      <c r="R98" s="80"/>
      <c r="S98" s="80"/>
      <c r="T98" s="80"/>
      <c r="U98" s="80"/>
      <c r="V98" s="80"/>
      <c r="W98" s="80"/>
      <c r="X98" s="80"/>
      <c r="Y98" s="80"/>
      <c r="Z98" s="80"/>
    </row>
    <row r="99" spans="1:26" ht="27.75" customHeight="1">
      <c r="A99" s="81"/>
      <c r="B99" s="240"/>
      <c r="C99" s="219"/>
      <c r="D99" s="80"/>
      <c r="E99" s="244"/>
      <c r="F99" s="235"/>
      <c r="G99" s="235"/>
      <c r="H99" s="80"/>
      <c r="I99" s="81"/>
      <c r="J99" s="240"/>
      <c r="K99" s="219"/>
      <c r="L99" s="80"/>
      <c r="M99" s="244"/>
      <c r="N99" s="235"/>
      <c r="O99" s="235"/>
      <c r="P99" s="86"/>
      <c r="Q99" s="80"/>
      <c r="R99" s="80"/>
      <c r="S99" s="80"/>
      <c r="T99" s="80"/>
      <c r="U99" s="80"/>
      <c r="V99" s="80"/>
      <c r="W99" s="80"/>
      <c r="X99" s="80"/>
      <c r="Y99" s="80"/>
      <c r="Z99" s="80"/>
    </row>
    <row r="100" spans="1:26" ht="27.75" customHeight="1">
      <c r="A100" s="81"/>
      <c r="B100" s="241"/>
      <c r="C100" s="236"/>
      <c r="D100" s="80"/>
      <c r="E100" s="103" t="s">
        <v>89</v>
      </c>
      <c r="F100" s="104"/>
      <c r="G100" s="105"/>
      <c r="H100" s="106" t="s">
        <v>64</v>
      </c>
      <c r="I100" s="81"/>
      <c r="J100" s="241"/>
      <c r="K100" s="236"/>
      <c r="L100" s="80"/>
      <c r="M100" s="103" t="s">
        <v>89</v>
      </c>
      <c r="N100" s="104"/>
      <c r="O100" s="105"/>
      <c r="P100" s="107" t="s">
        <v>64</v>
      </c>
      <c r="Q100" s="80"/>
      <c r="R100" s="80"/>
      <c r="S100" s="80"/>
      <c r="T100" s="80"/>
      <c r="U100" s="80"/>
      <c r="V100" s="80"/>
      <c r="W100" s="80"/>
      <c r="X100" s="80"/>
      <c r="Y100" s="80"/>
      <c r="Z100" s="80"/>
    </row>
    <row r="101" spans="1:26" ht="9.75" customHeight="1">
      <c r="A101" s="81"/>
      <c r="B101" s="80"/>
      <c r="C101" s="80"/>
      <c r="D101" s="80"/>
      <c r="E101" s="80"/>
      <c r="F101" s="80"/>
      <c r="G101" s="80"/>
      <c r="H101" s="80"/>
      <c r="I101" s="81"/>
      <c r="J101" s="80"/>
      <c r="K101" s="80"/>
      <c r="L101" s="80"/>
      <c r="M101" s="80"/>
      <c r="N101" s="80"/>
      <c r="O101" s="80"/>
      <c r="P101" s="86"/>
      <c r="Q101" s="80"/>
      <c r="R101" s="80"/>
      <c r="S101" s="80"/>
      <c r="T101" s="80"/>
      <c r="U101" s="80"/>
      <c r="V101" s="80"/>
      <c r="W101" s="80"/>
      <c r="X101" s="80"/>
      <c r="Y101" s="80"/>
      <c r="Z101" s="80"/>
    </row>
    <row r="102" spans="1:26" ht="27.75" customHeight="1">
      <c r="A102" s="102">
        <v>39</v>
      </c>
      <c r="B102" s="239" t="s">
        <v>86</v>
      </c>
      <c r="C102" s="233"/>
      <c r="D102" s="80"/>
      <c r="E102" s="80" t="s">
        <v>90</v>
      </c>
      <c r="F102" s="80"/>
      <c r="G102" s="80"/>
      <c r="H102" s="80"/>
      <c r="I102" s="102">
        <v>40</v>
      </c>
      <c r="J102" s="239" t="s">
        <v>86</v>
      </c>
      <c r="K102" s="233"/>
      <c r="L102" s="80"/>
      <c r="M102" s="80" t="s">
        <v>90</v>
      </c>
      <c r="N102" s="80"/>
      <c r="O102" s="80"/>
      <c r="P102" s="86"/>
      <c r="Q102" s="80"/>
      <c r="R102" s="80"/>
      <c r="S102" s="80"/>
      <c r="T102" s="80"/>
      <c r="U102" s="80"/>
      <c r="V102" s="80"/>
      <c r="W102" s="80"/>
      <c r="X102" s="80"/>
      <c r="Y102" s="80"/>
      <c r="Z102" s="80"/>
    </row>
    <row r="103" spans="1:26" ht="27.75" customHeight="1">
      <c r="A103" s="102"/>
      <c r="B103" s="240"/>
      <c r="C103" s="219"/>
      <c r="D103" s="80"/>
      <c r="E103" s="243" t="str">
        <f>参加申込書!B53</f>
        <v/>
      </c>
      <c r="F103" s="216"/>
      <c r="G103" s="216"/>
      <c r="H103" s="80"/>
      <c r="I103" s="102"/>
      <c r="J103" s="240"/>
      <c r="K103" s="219"/>
      <c r="L103" s="80"/>
      <c r="M103" s="243" t="str">
        <f>参加申込書!B54</f>
        <v/>
      </c>
      <c r="N103" s="216"/>
      <c r="O103" s="216"/>
      <c r="P103" s="86"/>
      <c r="Q103" s="80"/>
      <c r="R103" s="80"/>
      <c r="S103" s="80"/>
      <c r="T103" s="80"/>
      <c r="U103" s="80"/>
      <c r="V103" s="80"/>
      <c r="W103" s="80"/>
      <c r="X103" s="80"/>
      <c r="Y103" s="80"/>
      <c r="Z103" s="80"/>
    </row>
    <row r="104" spans="1:26" ht="27.75" customHeight="1">
      <c r="A104" s="81"/>
      <c r="B104" s="240"/>
      <c r="C104" s="219"/>
      <c r="D104" s="80"/>
      <c r="E104" s="244"/>
      <c r="F104" s="235"/>
      <c r="G104" s="235"/>
      <c r="H104" s="80"/>
      <c r="I104" s="81"/>
      <c r="J104" s="240"/>
      <c r="K104" s="219"/>
      <c r="L104" s="80"/>
      <c r="M104" s="244"/>
      <c r="N104" s="235"/>
      <c r="O104" s="235"/>
      <c r="P104" s="86"/>
      <c r="Q104" s="80"/>
      <c r="R104" s="80"/>
      <c r="S104" s="80"/>
      <c r="T104" s="80"/>
      <c r="U104" s="80"/>
      <c r="V104" s="80"/>
      <c r="W104" s="80"/>
      <c r="X104" s="80"/>
      <c r="Y104" s="80"/>
      <c r="Z104" s="80"/>
    </row>
    <row r="105" spans="1:26" ht="27.75" customHeight="1">
      <c r="A105" s="81"/>
      <c r="B105" s="241"/>
      <c r="C105" s="236"/>
      <c r="D105" s="80"/>
      <c r="E105" s="103" t="s">
        <v>89</v>
      </c>
      <c r="F105" s="104"/>
      <c r="G105" s="105"/>
      <c r="H105" s="106" t="s">
        <v>64</v>
      </c>
      <c r="I105" s="81"/>
      <c r="J105" s="241"/>
      <c r="K105" s="236"/>
      <c r="L105" s="80"/>
      <c r="M105" s="103" t="s">
        <v>89</v>
      </c>
      <c r="N105" s="104"/>
      <c r="O105" s="105"/>
      <c r="P105" s="107" t="s">
        <v>64</v>
      </c>
      <c r="Q105" s="80"/>
      <c r="R105" s="80"/>
      <c r="S105" s="80"/>
      <c r="T105" s="80"/>
      <c r="U105" s="80"/>
      <c r="V105" s="80"/>
      <c r="W105" s="80"/>
      <c r="X105" s="80"/>
      <c r="Y105" s="80"/>
      <c r="Z105" s="80"/>
    </row>
    <row r="106" spans="1:26" ht="14.25" customHeight="1">
      <c r="A106" s="87"/>
      <c r="B106" s="92"/>
      <c r="C106" s="92"/>
      <c r="D106" s="92"/>
      <c r="E106" s="92"/>
      <c r="F106" s="92"/>
      <c r="G106" s="92"/>
      <c r="H106" s="92"/>
      <c r="I106" s="87"/>
      <c r="J106" s="92"/>
      <c r="K106" s="92"/>
      <c r="L106" s="92"/>
      <c r="M106" s="92"/>
      <c r="N106" s="92"/>
      <c r="O106" s="92"/>
      <c r="P106" s="108"/>
      <c r="Q106" s="80"/>
      <c r="R106" s="80"/>
      <c r="S106" s="80"/>
      <c r="T106" s="80"/>
      <c r="U106" s="80"/>
      <c r="V106" s="80"/>
      <c r="W106" s="80"/>
      <c r="X106" s="80"/>
      <c r="Y106" s="80"/>
      <c r="Z106" s="80"/>
    </row>
    <row r="107" spans="1:26" ht="27.75" customHeight="1">
      <c r="A107" s="102">
        <v>41</v>
      </c>
      <c r="B107" s="239" t="s">
        <v>86</v>
      </c>
      <c r="C107" s="233"/>
      <c r="D107" s="80"/>
      <c r="E107" s="80" t="s">
        <v>90</v>
      </c>
      <c r="F107" s="80"/>
      <c r="G107" s="80"/>
      <c r="H107" s="80"/>
      <c r="I107" s="102">
        <v>42</v>
      </c>
      <c r="J107" s="242" t="s">
        <v>86</v>
      </c>
      <c r="K107" s="219"/>
      <c r="L107" s="80"/>
      <c r="M107" s="80" t="s">
        <v>90</v>
      </c>
      <c r="N107" s="80"/>
      <c r="O107" s="80"/>
      <c r="P107" s="86"/>
      <c r="Q107" s="80"/>
      <c r="R107" s="80"/>
      <c r="S107" s="80"/>
      <c r="T107" s="80"/>
      <c r="U107" s="80"/>
      <c r="V107" s="80"/>
      <c r="W107" s="80"/>
      <c r="X107" s="80"/>
      <c r="Y107" s="80"/>
      <c r="Z107" s="80"/>
    </row>
    <row r="108" spans="1:26" ht="27.75" customHeight="1">
      <c r="A108" s="102"/>
      <c r="B108" s="240"/>
      <c r="C108" s="219"/>
      <c r="D108" s="80"/>
      <c r="E108" s="243" t="str">
        <f>参加申込書!B55</f>
        <v/>
      </c>
      <c r="F108" s="216"/>
      <c r="G108" s="216"/>
      <c r="H108" s="80"/>
      <c r="I108" s="102"/>
      <c r="J108" s="240"/>
      <c r="K108" s="219"/>
      <c r="L108" s="80"/>
      <c r="M108" s="243" t="str">
        <f>参加申込書!B56</f>
        <v/>
      </c>
      <c r="N108" s="216"/>
      <c r="O108" s="216"/>
      <c r="P108" s="86"/>
      <c r="Q108" s="80"/>
      <c r="R108" s="80"/>
      <c r="S108" s="80"/>
      <c r="T108" s="80"/>
      <c r="U108" s="80"/>
      <c r="V108" s="80"/>
      <c r="W108" s="80"/>
      <c r="X108" s="80"/>
      <c r="Y108" s="80"/>
      <c r="Z108" s="80"/>
    </row>
    <row r="109" spans="1:26" ht="27.75" customHeight="1">
      <c r="A109" s="81"/>
      <c r="B109" s="240"/>
      <c r="C109" s="219"/>
      <c r="D109" s="80"/>
      <c r="E109" s="244"/>
      <c r="F109" s="235"/>
      <c r="G109" s="235"/>
      <c r="H109" s="80"/>
      <c r="I109" s="81"/>
      <c r="J109" s="240"/>
      <c r="K109" s="219"/>
      <c r="L109" s="80"/>
      <c r="M109" s="244"/>
      <c r="N109" s="235"/>
      <c r="O109" s="235"/>
      <c r="P109" s="86"/>
      <c r="Q109" s="80"/>
      <c r="R109" s="80"/>
      <c r="S109" s="80"/>
      <c r="T109" s="80"/>
      <c r="U109" s="80"/>
      <c r="V109" s="80"/>
      <c r="W109" s="80"/>
      <c r="X109" s="80"/>
      <c r="Y109" s="80"/>
      <c r="Z109" s="80"/>
    </row>
    <row r="110" spans="1:26" ht="27.75" customHeight="1">
      <c r="A110" s="81"/>
      <c r="B110" s="241"/>
      <c r="C110" s="236"/>
      <c r="D110" s="80"/>
      <c r="E110" s="103" t="s">
        <v>89</v>
      </c>
      <c r="F110" s="104"/>
      <c r="G110" s="105"/>
      <c r="H110" s="106" t="s">
        <v>64</v>
      </c>
      <c r="I110" s="81"/>
      <c r="J110" s="241"/>
      <c r="K110" s="236"/>
      <c r="L110" s="80"/>
      <c r="M110" s="103" t="s">
        <v>89</v>
      </c>
      <c r="N110" s="104"/>
      <c r="O110" s="105"/>
      <c r="P110" s="107" t="s">
        <v>64</v>
      </c>
      <c r="Q110" s="80"/>
      <c r="R110" s="80"/>
      <c r="S110" s="80"/>
      <c r="T110" s="80"/>
      <c r="U110" s="80"/>
      <c r="V110" s="80"/>
      <c r="W110" s="80"/>
      <c r="X110" s="80"/>
      <c r="Y110" s="80"/>
      <c r="Z110" s="80"/>
    </row>
    <row r="111" spans="1:26" ht="9.75" customHeight="1">
      <c r="A111" s="81"/>
      <c r="B111" s="80"/>
      <c r="C111" s="80"/>
      <c r="D111" s="80"/>
      <c r="E111" s="80"/>
      <c r="F111" s="80"/>
      <c r="G111" s="80"/>
      <c r="H111" s="80"/>
      <c r="I111" s="81"/>
      <c r="J111" s="80"/>
      <c r="K111" s="80"/>
      <c r="L111" s="80"/>
      <c r="M111" s="80"/>
      <c r="N111" s="80"/>
      <c r="O111" s="80"/>
      <c r="P111" s="86"/>
      <c r="Q111" s="80"/>
      <c r="R111" s="80"/>
      <c r="S111" s="80"/>
      <c r="T111" s="80"/>
      <c r="U111" s="80"/>
      <c r="V111" s="80"/>
      <c r="W111" s="80"/>
      <c r="X111" s="80"/>
      <c r="Y111" s="80"/>
      <c r="Z111" s="80"/>
    </row>
    <row r="112" spans="1:26" ht="27.75" customHeight="1">
      <c r="A112" s="102">
        <v>43</v>
      </c>
      <c r="B112" s="239" t="s">
        <v>86</v>
      </c>
      <c r="C112" s="233"/>
      <c r="D112" s="80"/>
      <c r="E112" s="80" t="s">
        <v>90</v>
      </c>
      <c r="F112" s="80"/>
      <c r="G112" s="80"/>
      <c r="H112" s="80"/>
      <c r="I112" s="102">
        <v>44</v>
      </c>
      <c r="J112" s="239" t="s">
        <v>86</v>
      </c>
      <c r="K112" s="233"/>
      <c r="L112" s="80"/>
      <c r="M112" s="80" t="s">
        <v>90</v>
      </c>
      <c r="N112" s="80"/>
      <c r="O112" s="80"/>
      <c r="P112" s="86"/>
      <c r="Q112" s="80"/>
      <c r="R112" s="80"/>
      <c r="S112" s="80"/>
      <c r="T112" s="80"/>
      <c r="U112" s="80"/>
      <c r="V112" s="80"/>
      <c r="W112" s="80"/>
      <c r="X112" s="80"/>
      <c r="Y112" s="80"/>
      <c r="Z112" s="80"/>
    </row>
    <row r="113" spans="1:26" ht="27.75" customHeight="1">
      <c r="A113" s="102"/>
      <c r="B113" s="240"/>
      <c r="C113" s="219"/>
      <c r="D113" s="80"/>
      <c r="E113" s="243" t="str">
        <f>参加申込書!B57</f>
        <v/>
      </c>
      <c r="F113" s="216"/>
      <c r="G113" s="216"/>
      <c r="H113" s="80"/>
      <c r="I113" s="102"/>
      <c r="J113" s="240"/>
      <c r="K113" s="219"/>
      <c r="L113" s="80"/>
      <c r="M113" s="243" t="str">
        <f>参加申込書!B58</f>
        <v/>
      </c>
      <c r="N113" s="216"/>
      <c r="O113" s="216"/>
      <c r="P113" s="86"/>
      <c r="Q113" s="80"/>
      <c r="R113" s="80"/>
      <c r="S113" s="80"/>
      <c r="T113" s="80"/>
      <c r="U113" s="80"/>
      <c r="V113" s="80"/>
      <c r="W113" s="80"/>
      <c r="X113" s="80"/>
      <c r="Y113" s="80"/>
      <c r="Z113" s="80"/>
    </row>
    <row r="114" spans="1:26" ht="27.75" customHeight="1">
      <c r="A114" s="81"/>
      <c r="B114" s="240"/>
      <c r="C114" s="219"/>
      <c r="D114" s="80"/>
      <c r="E114" s="244"/>
      <c r="F114" s="235"/>
      <c r="G114" s="235"/>
      <c r="H114" s="80"/>
      <c r="I114" s="81"/>
      <c r="J114" s="240"/>
      <c r="K114" s="219"/>
      <c r="L114" s="80"/>
      <c r="M114" s="244"/>
      <c r="N114" s="235"/>
      <c r="O114" s="235"/>
      <c r="P114" s="86"/>
      <c r="Q114" s="80"/>
      <c r="R114" s="80"/>
      <c r="S114" s="80"/>
      <c r="T114" s="80"/>
      <c r="U114" s="80"/>
      <c r="V114" s="80"/>
      <c r="W114" s="80"/>
      <c r="X114" s="80"/>
      <c r="Y114" s="80"/>
      <c r="Z114" s="80"/>
    </row>
    <row r="115" spans="1:26" ht="27.75" customHeight="1">
      <c r="A115" s="81"/>
      <c r="B115" s="241"/>
      <c r="C115" s="236"/>
      <c r="D115" s="80"/>
      <c r="E115" s="103" t="s">
        <v>89</v>
      </c>
      <c r="F115" s="104"/>
      <c r="G115" s="105"/>
      <c r="H115" s="106" t="s">
        <v>64</v>
      </c>
      <c r="I115" s="81"/>
      <c r="J115" s="241"/>
      <c r="K115" s="236"/>
      <c r="L115" s="80"/>
      <c r="M115" s="103" t="s">
        <v>89</v>
      </c>
      <c r="N115" s="104"/>
      <c r="O115" s="105"/>
      <c r="P115" s="107" t="s">
        <v>64</v>
      </c>
      <c r="Q115" s="80"/>
      <c r="R115" s="80"/>
      <c r="S115" s="80"/>
      <c r="T115" s="80"/>
      <c r="U115" s="80"/>
      <c r="V115" s="80"/>
      <c r="W115" s="80"/>
      <c r="X115" s="80"/>
      <c r="Y115" s="80"/>
      <c r="Z115" s="80"/>
    </row>
    <row r="116" spans="1:26" ht="9.75" customHeight="1">
      <c r="A116" s="81"/>
      <c r="B116" s="80"/>
      <c r="C116" s="80"/>
      <c r="D116" s="80"/>
      <c r="E116" s="80"/>
      <c r="F116" s="80"/>
      <c r="G116" s="80"/>
      <c r="H116" s="80"/>
      <c r="I116" s="81"/>
      <c r="J116" s="80"/>
      <c r="K116" s="80"/>
      <c r="L116" s="80"/>
      <c r="M116" s="80"/>
      <c r="N116" s="80"/>
      <c r="O116" s="80"/>
      <c r="P116" s="86"/>
      <c r="Q116" s="80"/>
      <c r="R116" s="80"/>
      <c r="S116" s="80"/>
      <c r="T116" s="80"/>
      <c r="U116" s="80"/>
      <c r="V116" s="80"/>
      <c r="W116" s="80"/>
      <c r="X116" s="80"/>
      <c r="Y116" s="80"/>
      <c r="Z116" s="80"/>
    </row>
    <row r="117" spans="1:26" ht="27.75" customHeight="1">
      <c r="A117" s="102">
        <v>45</v>
      </c>
      <c r="B117" s="239" t="s">
        <v>86</v>
      </c>
      <c r="C117" s="233"/>
      <c r="D117" s="80"/>
      <c r="E117" s="80" t="s">
        <v>90</v>
      </c>
      <c r="F117" s="80"/>
      <c r="G117" s="80"/>
      <c r="H117" s="80"/>
      <c r="I117" s="102">
        <v>46</v>
      </c>
      <c r="J117" s="239" t="s">
        <v>86</v>
      </c>
      <c r="K117" s="233"/>
      <c r="L117" s="80"/>
      <c r="M117" s="80" t="s">
        <v>90</v>
      </c>
      <c r="N117" s="80"/>
      <c r="O117" s="80"/>
      <c r="P117" s="86"/>
      <c r="Q117" s="80"/>
      <c r="R117" s="80"/>
      <c r="S117" s="80"/>
      <c r="T117" s="80"/>
      <c r="U117" s="80"/>
      <c r="V117" s="80"/>
      <c r="W117" s="80"/>
      <c r="X117" s="80"/>
      <c r="Y117" s="80"/>
      <c r="Z117" s="80"/>
    </row>
    <row r="118" spans="1:26" ht="27.75" customHeight="1">
      <c r="A118" s="102"/>
      <c r="B118" s="240"/>
      <c r="C118" s="219"/>
      <c r="D118" s="80"/>
      <c r="E118" s="243" t="str">
        <f>参加申込書!B59</f>
        <v/>
      </c>
      <c r="F118" s="216"/>
      <c r="G118" s="216"/>
      <c r="H118" s="80"/>
      <c r="I118" s="102"/>
      <c r="J118" s="240"/>
      <c r="K118" s="219"/>
      <c r="L118" s="80"/>
      <c r="M118" s="243" t="str">
        <f>参加申込書!B60</f>
        <v/>
      </c>
      <c r="N118" s="216"/>
      <c r="O118" s="216"/>
      <c r="P118" s="86"/>
      <c r="Q118" s="80"/>
      <c r="R118" s="80"/>
      <c r="S118" s="80"/>
      <c r="T118" s="80"/>
      <c r="U118" s="80"/>
      <c r="V118" s="80"/>
      <c r="W118" s="80"/>
      <c r="X118" s="80"/>
      <c r="Y118" s="80"/>
      <c r="Z118" s="80"/>
    </row>
    <row r="119" spans="1:26" ht="27.75" customHeight="1">
      <c r="A119" s="81"/>
      <c r="B119" s="240"/>
      <c r="C119" s="219"/>
      <c r="D119" s="80"/>
      <c r="E119" s="244"/>
      <c r="F119" s="235"/>
      <c r="G119" s="235"/>
      <c r="H119" s="80"/>
      <c r="I119" s="81"/>
      <c r="J119" s="240"/>
      <c r="K119" s="219"/>
      <c r="L119" s="80"/>
      <c r="M119" s="244"/>
      <c r="N119" s="235"/>
      <c r="O119" s="235"/>
      <c r="P119" s="86"/>
      <c r="Q119" s="80"/>
      <c r="R119" s="80"/>
      <c r="S119" s="80"/>
      <c r="T119" s="80"/>
      <c r="U119" s="80"/>
      <c r="V119" s="80"/>
      <c r="W119" s="80"/>
      <c r="X119" s="80"/>
      <c r="Y119" s="80"/>
      <c r="Z119" s="80"/>
    </row>
    <row r="120" spans="1:26" ht="27.75" customHeight="1">
      <c r="A120" s="81"/>
      <c r="B120" s="241"/>
      <c r="C120" s="236"/>
      <c r="D120" s="80"/>
      <c r="E120" s="103" t="s">
        <v>89</v>
      </c>
      <c r="F120" s="104"/>
      <c r="G120" s="105"/>
      <c r="H120" s="106" t="s">
        <v>64</v>
      </c>
      <c r="I120" s="81"/>
      <c r="J120" s="241"/>
      <c r="K120" s="236"/>
      <c r="L120" s="80"/>
      <c r="M120" s="103" t="s">
        <v>89</v>
      </c>
      <c r="N120" s="104"/>
      <c r="O120" s="105"/>
      <c r="P120" s="107" t="s">
        <v>64</v>
      </c>
      <c r="Q120" s="80"/>
      <c r="R120" s="80"/>
      <c r="S120" s="80"/>
      <c r="T120" s="80"/>
      <c r="U120" s="80"/>
      <c r="V120" s="80"/>
      <c r="W120" s="80"/>
      <c r="X120" s="80"/>
      <c r="Y120" s="80"/>
      <c r="Z120" s="80"/>
    </row>
    <row r="121" spans="1:26" ht="9.75" customHeight="1">
      <c r="A121" s="81"/>
      <c r="B121" s="80"/>
      <c r="C121" s="80"/>
      <c r="D121" s="80"/>
      <c r="E121" s="80"/>
      <c r="F121" s="80"/>
      <c r="G121" s="80"/>
      <c r="H121" s="80"/>
      <c r="I121" s="81"/>
      <c r="J121" s="80"/>
      <c r="K121" s="80"/>
      <c r="L121" s="80"/>
      <c r="M121" s="80"/>
      <c r="N121" s="80"/>
      <c r="O121" s="80"/>
      <c r="P121" s="86"/>
      <c r="Q121" s="80"/>
      <c r="R121" s="80"/>
      <c r="S121" s="80"/>
      <c r="T121" s="80"/>
      <c r="U121" s="80"/>
      <c r="V121" s="80"/>
      <c r="W121" s="80"/>
      <c r="X121" s="80"/>
      <c r="Y121" s="80"/>
      <c r="Z121" s="80"/>
    </row>
    <row r="122" spans="1:26" ht="27.75" customHeight="1">
      <c r="A122" s="102">
        <v>47</v>
      </c>
      <c r="B122" s="239" t="s">
        <v>86</v>
      </c>
      <c r="C122" s="233"/>
      <c r="D122" s="80"/>
      <c r="E122" s="80" t="s">
        <v>90</v>
      </c>
      <c r="F122" s="80"/>
      <c r="G122" s="80"/>
      <c r="H122" s="80"/>
      <c r="I122" s="102">
        <v>48</v>
      </c>
      <c r="J122" s="239" t="s">
        <v>86</v>
      </c>
      <c r="K122" s="233"/>
      <c r="L122" s="80"/>
      <c r="M122" s="80" t="s">
        <v>90</v>
      </c>
      <c r="N122" s="80"/>
      <c r="O122" s="80"/>
      <c r="P122" s="86"/>
      <c r="Q122" s="80"/>
      <c r="R122" s="80"/>
      <c r="S122" s="80"/>
      <c r="T122" s="80"/>
      <c r="U122" s="80"/>
      <c r="V122" s="80"/>
      <c r="W122" s="80"/>
      <c r="X122" s="80"/>
      <c r="Y122" s="80"/>
      <c r="Z122" s="80"/>
    </row>
    <row r="123" spans="1:26" ht="27.75" customHeight="1">
      <c r="A123" s="102"/>
      <c r="B123" s="240"/>
      <c r="C123" s="219"/>
      <c r="D123" s="80"/>
      <c r="E123" s="243" t="str">
        <f>参加申込書!B61</f>
        <v/>
      </c>
      <c r="F123" s="216"/>
      <c r="G123" s="216"/>
      <c r="H123" s="80"/>
      <c r="I123" s="102"/>
      <c r="J123" s="240"/>
      <c r="K123" s="219"/>
      <c r="L123" s="80"/>
      <c r="M123" s="243" t="str">
        <f>参加申込書!B62</f>
        <v/>
      </c>
      <c r="N123" s="216"/>
      <c r="O123" s="216"/>
      <c r="P123" s="86"/>
      <c r="Q123" s="80"/>
      <c r="R123" s="80"/>
      <c r="S123" s="80"/>
      <c r="T123" s="80"/>
      <c r="U123" s="80"/>
      <c r="V123" s="80"/>
      <c r="W123" s="80"/>
      <c r="X123" s="80"/>
      <c r="Y123" s="80"/>
      <c r="Z123" s="80"/>
    </row>
    <row r="124" spans="1:26" ht="27.75" customHeight="1">
      <c r="A124" s="81"/>
      <c r="B124" s="240"/>
      <c r="C124" s="219"/>
      <c r="D124" s="80"/>
      <c r="E124" s="244"/>
      <c r="F124" s="235"/>
      <c r="G124" s="235"/>
      <c r="H124" s="80"/>
      <c r="I124" s="81"/>
      <c r="J124" s="240"/>
      <c r="K124" s="219"/>
      <c r="L124" s="80"/>
      <c r="M124" s="244"/>
      <c r="N124" s="235"/>
      <c r="O124" s="235"/>
      <c r="P124" s="86"/>
      <c r="Q124" s="80"/>
      <c r="R124" s="80"/>
      <c r="S124" s="80"/>
      <c r="T124" s="80"/>
      <c r="U124" s="80"/>
      <c r="V124" s="80"/>
      <c r="W124" s="80"/>
      <c r="X124" s="80"/>
      <c r="Y124" s="80"/>
      <c r="Z124" s="80"/>
    </row>
    <row r="125" spans="1:26" ht="27.75" customHeight="1">
      <c r="A125" s="81"/>
      <c r="B125" s="241"/>
      <c r="C125" s="236"/>
      <c r="D125" s="80"/>
      <c r="E125" s="103" t="s">
        <v>89</v>
      </c>
      <c r="F125" s="104"/>
      <c r="G125" s="105"/>
      <c r="H125" s="106" t="s">
        <v>64</v>
      </c>
      <c r="I125" s="81"/>
      <c r="J125" s="241"/>
      <c r="K125" s="236"/>
      <c r="L125" s="80"/>
      <c r="M125" s="103" t="s">
        <v>89</v>
      </c>
      <c r="N125" s="104"/>
      <c r="O125" s="105"/>
      <c r="P125" s="107" t="s">
        <v>64</v>
      </c>
      <c r="Q125" s="80"/>
      <c r="R125" s="80"/>
      <c r="S125" s="80"/>
      <c r="T125" s="80"/>
      <c r="U125" s="80"/>
      <c r="V125" s="80"/>
      <c r="W125" s="80"/>
      <c r="X125" s="80"/>
      <c r="Y125" s="80"/>
      <c r="Z125" s="80"/>
    </row>
    <row r="126" spans="1:26" ht="9.75" customHeight="1">
      <c r="A126" s="81"/>
      <c r="B126" s="80"/>
      <c r="C126" s="80"/>
      <c r="D126" s="80"/>
      <c r="E126" s="80"/>
      <c r="F126" s="80"/>
      <c r="G126" s="80"/>
      <c r="H126" s="80"/>
      <c r="I126" s="81"/>
      <c r="J126" s="80"/>
      <c r="K126" s="80"/>
      <c r="L126" s="80"/>
      <c r="M126" s="80"/>
      <c r="N126" s="80"/>
      <c r="O126" s="80"/>
      <c r="P126" s="86"/>
      <c r="Q126" s="80"/>
      <c r="R126" s="80"/>
      <c r="S126" s="80"/>
      <c r="T126" s="80"/>
      <c r="U126" s="80"/>
      <c r="V126" s="80"/>
      <c r="W126" s="80"/>
      <c r="X126" s="80"/>
      <c r="Y126" s="80"/>
      <c r="Z126" s="80"/>
    </row>
    <row r="127" spans="1:26" ht="27.75" customHeight="1">
      <c r="A127" s="102">
        <v>49</v>
      </c>
      <c r="B127" s="239" t="s">
        <v>86</v>
      </c>
      <c r="C127" s="233"/>
      <c r="D127" s="80"/>
      <c r="E127" s="80" t="s">
        <v>90</v>
      </c>
      <c r="F127" s="80"/>
      <c r="G127" s="80"/>
      <c r="H127" s="80"/>
      <c r="I127" s="102">
        <v>50</v>
      </c>
      <c r="J127" s="239" t="s">
        <v>86</v>
      </c>
      <c r="K127" s="233"/>
      <c r="L127" s="80"/>
      <c r="M127" s="80" t="s">
        <v>90</v>
      </c>
      <c r="N127" s="80"/>
      <c r="O127" s="80"/>
      <c r="P127" s="86"/>
      <c r="Q127" s="80"/>
      <c r="R127" s="80"/>
      <c r="S127" s="80"/>
      <c r="T127" s="80"/>
      <c r="U127" s="80"/>
      <c r="V127" s="80"/>
      <c r="W127" s="80"/>
      <c r="X127" s="80"/>
      <c r="Y127" s="80"/>
      <c r="Z127" s="80"/>
    </row>
    <row r="128" spans="1:26" ht="27.75" customHeight="1">
      <c r="A128" s="102"/>
      <c r="B128" s="240"/>
      <c r="C128" s="219"/>
      <c r="D128" s="80"/>
      <c r="E128" s="243" t="str">
        <f>参加申込書!B63</f>
        <v/>
      </c>
      <c r="F128" s="216"/>
      <c r="G128" s="216"/>
      <c r="H128" s="80"/>
      <c r="I128" s="102"/>
      <c r="J128" s="240"/>
      <c r="K128" s="219"/>
      <c r="L128" s="80"/>
      <c r="M128" s="243" t="str">
        <f>参加申込書!B64</f>
        <v/>
      </c>
      <c r="N128" s="216"/>
      <c r="O128" s="216"/>
      <c r="P128" s="86"/>
      <c r="Q128" s="80"/>
      <c r="R128" s="80"/>
      <c r="S128" s="80"/>
      <c r="T128" s="80"/>
      <c r="U128" s="80"/>
      <c r="V128" s="80"/>
      <c r="W128" s="80"/>
      <c r="X128" s="80"/>
      <c r="Y128" s="80"/>
      <c r="Z128" s="80"/>
    </row>
    <row r="129" spans="1:26" ht="27.75" customHeight="1">
      <c r="A129" s="81"/>
      <c r="B129" s="240"/>
      <c r="C129" s="219"/>
      <c r="D129" s="80"/>
      <c r="E129" s="244"/>
      <c r="F129" s="235"/>
      <c r="G129" s="235"/>
      <c r="H129" s="80"/>
      <c r="I129" s="81"/>
      <c r="J129" s="240"/>
      <c r="K129" s="219"/>
      <c r="L129" s="80"/>
      <c r="M129" s="244"/>
      <c r="N129" s="235"/>
      <c r="O129" s="235"/>
      <c r="P129" s="86"/>
      <c r="Q129" s="80"/>
      <c r="R129" s="80"/>
      <c r="S129" s="80"/>
      <c r="T129" s="80"/>
      <c r="U129" s="80"/>
      <c r="V129" s="80"/>
      <c r="W129" s="80"/>
      <c r="X129" s="80"/>
      <c r="Y129" s="80"/>
      <c r="Z129" s="80"/>
    </row>
    <row r="130" spans="1:26" ht="27.75" customHeight="1">
      <c r="A130" s="81"/>
      <c r="B130" s="241"/>
      <c r="C130" s="236"/>
      <c r="D130" s="80"/>
      <c r="E130" s="103" t="s">
        <v>89</v>
      </c>
      <c r="F130" s="104"/>
      <c r="G130" s="105"/>
      <c r="H130" s="106" t="s">
        <v>64</v>
      </c>
      <c r="I130" s="81"/>
      <c r="J130" s="241"/>
      <c r="K130" s="236"/>
      <c r="L130" s="80"/>
      <c r="M130" s="103" t="s">
        <v>89</v>
      </c>
      <c r="N130" s="104"/>
      <c r="O130" s="105"/>
      <c r="P130" s="107" t="s">
        <v>64</v>
      </c>
      <c r="Q130" s="80"/>
      <c r="R130" s="80"/>
      <c r="S130" s="80"/>
      <c r="T130" s="80"/>
      <c r="U130" s="80"/>
      <c r="V130" s="80"/>
      <c r="W130" s="80"/>
      <c r="X130" s="80"/>
      <c r="Y130" s="80"/>
      <c r="Z130" s="80"/>
    </row>
    <row r="131" spans="1:26" ht="14.25" customHeight="1">
      <c r="A131" s="87"/>
      <c r="B131" s="92"/>
      <c r="C131" s="92"/>
      <c r="D131" s="92"/>
      <c r="E131" s="92"/>
      <c r="F131" s="92"/>
      <c r="G131" s="92"/>
      <c r="H131" s="92"/>
      <c r="I131" s="87"/>
      <c r="J131" s="92"/>
      <c r="K131" s="92"/>
      <c r="L131" s="92"/>
      <c r="M131" s="92"/>
      <c r="N131" s="92"/>
      <c r="O131" s="92"/>
      <c r="P131" s="108"/>
      <c r="Q131" s="80"/>
      <c r="R131" s="80"/>
      <c r="S131" s="80"/>
      <c r="T131" s="80"/>
      <c r="U131" s="80"/>
      <c r="V131" s="80"/>
      <c r="W131" s="80"/>
      <c r="X131" s="80"/>
      <c r="Y131" s="80"/>
      <c r="Z131" s="80"/>
    </row>
    <row r="132" spans="1:26" ht="14.25" customHeight="1">
      <c r="A132" s="109"/>
      <c r="B132" s="100"/>
      <c r="C132" s="100"/>
      <c r="D132" s="100"/>
      <c r="E132" s="100"/>
      <c r="F132" s="100"/>
      <c r="G132" s="100"/>
      <c r="H132" s="100"/>
      <c r="I132" s="109"/>
      <c r="J132" s="100"/>
      <c r="K132" s="100"/>
      <c r="L132" s="100"/>
      <c r="M132" s="100"/>
      <c r="N132" s="100"/>
      <c r="O132" s="100"/>
      <c r="P132" s="100"/>
      <c r="Q132" s="80"/>
      <c r="R132" s="80"/>
      <c r="S132" s="80"/>
      <c r="T132" s="80"/>
      <c r="U132" s="80"/>
      <c r="V132" s="80"/>
      <c r="W132" s="80"/>
      <c r="X132" s="80"/>
      <c r="Y132" s="80"/>
      <c r="Z132" s="80"/>
    </row>
    <row r="133" spans="1:26" ht="14.25" customHeight="1">
      <c r="A133" s="110"/>
      <c r="B133" s="80"/>
      <c r="C133" s="80"/>
      <c r="D133" s="80"/>
      <c r="E133" s="80"/>
      <c r="F133" s="80"/>
      <c r="G133" s="80"/>
      <c r="H133" s="80"/>
      <c r="I133" s="110"/>
      <c r="J133" s="80"/>
      <c r="K133" s="80"/>
      <c r="L133" s="80"/>
      <c r="M133" s="80"/>
      <c r="N133" s="80"/>
      <c r="O133" s="80"/>
      <c r="P133" s="80"/>
      <c r="Q133" s="80"/>
      <c r="R133" s="80"/>
      <c r="S133" s="80"/>
      <c r="T133" s="80"/>
      <c r="U133" s="80"/>
      <c r="V133" s="80"/>
      <c r="W133" s="80"/>
      <c r="X133" s="80"/>
      <c r="Y133" s="80"/>
      <c r="Z133" s="80"/>
    </row>
    <row r="134" spans="1:26" ht="14.25" customHeight="1">
      <c r="A134" s="110"/>
      <c r="B134" s="80"/>
      <c r="C134" s="80"/>
      <c r="D134" s="80"/>
      <c r="E134" s="80"/>
      <c r="F134" s="80"/>
      <c r="G134" s="80"/>
      <c r="H134" s="80"/>
      <c r="I134" s="110"/>
      <c r="J134" s="80"/>
      <c r="K134" s="80"/>
      <c r="L134" s="80"/>
      <c r="M134" s="80"/>
      <c r="N134" s="80"/>
      <c r="O134" s="80"/>
      <c r="P134" s="80"/>
      <c r="Q134" s="80"/>
      <c r="R134" s="80"/>
      <c r="S134" s="80"/>
      <c r="T134" s="80"/>
      <c r="U134" s="80"/>
      <c r="V134" s="80"/>
      <c r="W134" s="80"/>
      <c r="X134" s="80"/>
      <c r="Y134" s="80"/>
      <c r="Z134" s="80"/>
    </row>
    <row r="135" spans="1:26" ht="14.25" customHeight="1">
      <c r="A135" s="110"/>
      <c r="B135" s="80"/>
      <c r="C135" s="80"/>
      <c r="D135" s="80"/>
      <c r="E135" s="80"/>
      <c r="F135" s="80"/>
      <c r="G135" s="80"/>
      <c r="H135" s="80"/>
      <c r="I135" s="110"/>
      <c r="J135" s="80"/>
      <c r="K135" s="80"/>
      <c r="L135" s="80"/>
      <c r="M135" s="80"/>
      <c r="N135" s="80"/>
      <c r="O135" s="80"/>
      <c r="P135" s="80"/>
      <c r="Q135" s="80"/>
      <c r="R135" s="80"/>
      <c r="S135" s="80"/>
      <c r="T135" s="80"/>
      <c r="U135" s="80"/>
      <c r="V135" s="80"/>
      <c r="W135" s="80"/>
      <c r="X135" s="80"/>
      <c r="Y135" s="80"/>
      <c r="Z135" s="80"/>
    </row>
    <row r="136" spans="1:26" ht="14.25" customHeight="1">
      <c r="A136" s="110"/>
      <c r="B136" s="80"/>
      <c r="C136" s="80"/>
      <c r="D136" s="80"/>
      <c r="E136" s="80"/>
      <c r="F136" s="80"/>
      <c r="G136" s="80"/>
      <c r="H136" s="80"/>
      <c r="I136" s="110"/>
      <c r="J136" s="80"/>
      <c r="K136" s="80"/>
      <c r="L136" s="80"/>
      <c r="M136" s="80"/>
      <c r="N136" s="80"/>
      <c r="O136" s="80"/>
      <c r="P136" s="80"/>
      <c r="Q136" s="80"/>
      <c r="R136" s="80"/>
      <c r="S136" s="80"/>
      <c r="T136" s="80"/>
      <c r="U136" s="80"/>
      <c r="V136" s="80"/>
      <c r="W136" s="80"/>
      <c r="X136" s="80"/>
      <c r="Y136" s="80"/>
      <c r="Z136" s="80"/>
    </row>
    <row r="137" spans="1:26" ht="14.25" customHeight="1">
      <c r="A137" s="110"/>
      <c r="B137" s="80"/>
      <c r="C137" s="80"/>
      <c r="D137" s="80"/>
      <c r="E137" s="80"/>
      <c r="F137" s="80"/>
      <c r="G137" s="80"/>
      <c r="H137" s="80"/>
      <c r="I137" s="110"/>
      <c r="J137" s="80"/>
      <c r="K137" s="80"/>
      <c r="L137" s="80"/>
      <c r="M137" s="80"/>
      <c r="N137" s="80"/>
      <c r="O137" s="80"/>
      <c r="P137" s="80"/>
      <c r="Q137" s="80"/>
      <c r="R137" s="80"/>
      <c r="S137" s="80"/>
      <c r="T137" s="80"/>
      <c r="U137" s="80"/>
      <c r="V137" s="80"/>
      <c r="W137" s="80"/>
      <c r="X137" s="80"/>
      <c r="Y137" s="80"/>
      <c r="Z137" s="80"/>
    </row>
    <row r="138" spans="1:26" ht="14.25" customHeight="1">
      <c r="A138" s="110"/>
      <c r="B138" s="80"/>
      <c r="C138" s="80"/>
      <c r="D138" s="80"/>
      <c r="E138" s="80"/>
      <c r="F138" s="80"/>
      <c r="G138" s="80"/>
      <c r="H138" s="80"/>
      <c r="I138" s="110"/>
      <c r="J138" s="80"/>
      <c r="K138" s="80"/>
      <c r="L138" s="80"/>
      <c r="M138" s="80"/>
      <c r="N138" s="80"/>
      <c r="O138" s="80"/>
      <c r="P138" s="80"/>
      <c r="Q138" s="80"/>
      <c r="R138" s="80"/>
      <c r="S138" s="80"/>
      <c r="T138" s="80"/>
      <c r="U138" s="80"/>
      <c r="V138" s="80"/>
      <c r="W138" s="80"/>
      <c r="X138" s="80"/>
      <c r="Y138" s="80"/>
      <c r="Z138" s="80"/>
    </row>
    <row r="139" spans="1:26" ht="14.25" customHeight="1">
      <c r="A139" s="110"/>
      <c r="B139" s="80"/>
      <c r="C139" s="80"/>
      <c r="D139" s="80"/>
      <c r="E139" s="80"/>
      <c r="F139" s="80"/>
      <c r="G139" s="80"/>
      <c r="H139" s="80"/>
      <c r="I139" s="110"/>
      <c r="J139" s="80"/>
      <c r="K139" s="80"/>
      <c r="L139" s="80"/>
      <c r="M139" s="80"/>
      <c r="N139" s="80"/>
      <c r="O139" s="80"/>
      <c r="P139" s="80"/>
      <c r="Q139" s="80"/>
      <c r="R139" s="80"/>
      <c r="S139" s="80"/>
      <c r="T139" s="80"/>
      <c r="U139" s="80"/>
      <c r="V139" s="80"/>
      <c r="W139" s="80"/>
      <c r="X139" s="80"/>
      <c r="Y139" s="80"/>
      <c r="Z139" s="80"/>
    </row>
    <row r="140" spans="1:26" ht="14.25" customHeight="1">
      <c r="A140" s="110"/>
      <c r="B140" s="80"/>
      <c r="C140" s="80"/>
      <c r="D140" s="80"/>
      <c r="E140" s="80"/>
      <c r="F140" s="80"/>
      <c r="G140" s="80"/>
      <c r="H140" s="80"/>
      <c r="I140" s="110"/>
      <c r="J140" s="80"/>
      <c r="K140" s="80"/>
      <c r="L140" s="80"/>
      <c r="M140" s="80"/>
      <c r="N140" s="80"/>
      <c r="O140" s="80"/>
      <c r="P140" s="80"/>
      <c r="Q140" s="80"/>
      <c r="R140" s="80"/>
      <c r="S140" s="80"/>
      <c r="T140" s="80"/>
      <c r="U140" s="80"/>
      <c r="V140" s="80"/>
      <c r="W140" s="80"/>
      <c r="X140" s="80"/>
      <c r="Y140" s="80"/>
      <c r="Z140" s="80"/>
    </row>
    <row r="141" spans="1:26" ht="14.25" customHeight="1">
      <c r="A141" s="110"/>
      <c r="B141" s="80"/>
      <c r="C141" s="80"/>
      <c r="D141" s="80"/>
      <c r="E141" s="80"/>
      <c r="F141" s="80"/>
      <c r="G141" s="80"/>
      <c r="H141" s="80"/>
      <c r="I141" s="110"/>
      <c r="J141" s="80"/>
      <c r="K141" s="80"/>
      <c r="L141" s="80"/>
      <c r="M141" s="80"/>
      <c r="N141" s="80"/>
      <c r="O141" s="80"/>
      <c r="P141" s="80"/>
      <c r="Q141" s="80"/>
      <c r="R141" s="80"/>
      <c r="S141" s="80"/>
      <c r="T141" s="80"/>
      <c r="U141" s="80"/>
      <c r="V141" s="80"/>
      <c r="W141" s="80"/>
      <c r="X141" s="80"/>
      <c r="Y141" s="80"/>
      <c r="Z141" s="80"/>
    </row>
    <row r="142" spans="1:26" ht="14.25" customHeight="1">
      <c r="A142" s="110"/>
      <c r="B142" s="80"/>
      <c r="C142" s="80"/>
      <c r="D142" s="80"/>
      <c r="E142" s="80"/>
      <c r="F142" s="80"/>
      <c r="G142" s="80"/>
      <c r="H142" s="80"/>
      <c r="I142" s="110"/>
      <c r="J142" s="80"/>
      <c r="K142" s="80"/>
      <c r="L142" s="80"/>
      <c r="M142" s="80"/>
      <c r="N142" s="80"/>
      <c r="O142" s="80"/>
      <c r="P142" s="80"/>
      <c r="Q142" s="80"/>
      <c r="R142" s="80"/>
      <c r="S142" s="80"/>
      <c r="T142" s="80"/>
      <c r="U142" s="80"/>
      <c r="V142" s="80"/>
      <c r="W142" s="80"/>
      <c r="X142" s="80"/>
      <c r="Y142" s="80"/>
      <c r="Z142" s="80"/>
    </row>
    <row r="143" spans="1:26" ht="14.25" customHeight="1">
      <c r="A143" s="110"/>
      <c r="B143" s="80"/>
      <c r="C143" s="80"/>
      <c r="D143" s="80"/>
      <c r="E143" s="80"/>
      <c r="F143" s="80"/>
      <c r="G143" s="80"/>
      <c r="H143" s="80"/>
      <c r="I143" s="110"/>
      <c r="J143" s="80"/>
      <c r="K143" s="80"/>
      <c r="L143" s="80"/>
      <c r="M143" s="80"/>
      <c r="N143" s="80"/>
      <c r="O143" s="80"/>
      <c r="P143" s="80"/>
      <c r="Q143" s="80"/>
      <c r="R143" s="80"/>
      <c r="S143" s="80"/>
      <c r="T143" s="80"/>
      <c r="U143" s="80"/>
      <c r="V143" s="80"/>
      <c r="W143" s="80"/>
      <c r="X143" s="80"/>
      <c r="Y143" s="80"/>
      <c r="Z143" s="80"/>
    </row>
    <row r="144" spans="1:26" ht="14.25" customHeight="1">
      <c r="A144" s="110"/>
      <c r="B144" s="80"/>
      <c r="C144" s="80"/>
      <c r="D144" s="80"/>
      <c r="E144" s="80"/>
      <c r="F144" s="80"/>
      <c r="G144" s="80"/>
      <c r="H144" s="80"/>
      <c r="I144" s="110"/>
      <c r="J144" s="80"/>
      <c r="K144" s="80"/>
      <c r="L144" s="80"/>
      <c r="M144" s="80"/>
      <c r="N144" s="80"/>
      <c r="O144" s="80"/>
      <c r="P144" s="80"/>
      <c r="Q144" s="80"/>
      <c r="R144" s="80"/>
      <c r="S144" s="80"/>
      <c r="T144" s="80"/>
      <c r="U144" s="80"/>
      <c r="V144" s="80"/>
      <c r="W144" s="80"/>
      <c r="X144" s="80"/>
      <c r="Y144" s="80"/>
      <c r="Z144" s="80"/>
    </row>
    <row r="145" spans="1:26" ht="14.25" customHeight="1">
      <c r="A145" s="110"/>
      <c r="B145" s="80"/>
      <c r="C145" s="80"/>
      <c r="D145" s="80"/>
      <c r="E145" s="80"/>
      <c r="F145" s="80"/>
      <c r="G145" s="80"/>
      <c r="H145" s="80"/>
      <c r="I145" s="110"/>
      <c r="J145" s="80"/>
      <c r="K145" s="80"/>
      <c r="L145" s="80"/>
      <c r="M145" s="80"/>
      <c r="N145" s="80"/>
      <c r="O145" s="80"/>
      <c r="P145" s="80"/>
      <c r="Q145" s="80"/>
      <c r="R145" s="80"/>
      <c r="S145" s="80"/>
      <c r="T145" s="80"/>
      <c r="U145" s="80"/>
      <c r="V145" s="80"/>
      <c r="W145" s="80"/>
      <c r="X145" s="80"/>
      <c r="Y145" s="80"/>
      <c r="Z145" s="80"/>
    </row>
    <row r="146" spans="1:26" ht="14.25" customHeight="1">
      <c r="A146" s="110"/>
      <c r="B146" s="80"/>
      <c r="C146" s="80"/>
      <c r="D146" s="80"/>
      <c r="E146" s="80"/>
      <c r="F146" s="80"/>
      <c r="G146" s="80"/>
      <c r="H146" s="80"/>
      <c r="I146" s="110"/>
      <c r="J146" s="80"/>
      <c r="K146" s="80"/>
      <c r="L146" s="80"/>
      <c r="M146" s="80"/>
      <c r="N146" s="80"/>
      <c r="O146" s="80"/>
      <c r="P146" s="80"/>
      <c r="Q146" s="80"/>
      <c r="R146" s="80"/>
      <c r="S146" s="80"/>
      <c r="T146" s="80"/>
      <c r="U146" s="80"/>
      <c r="V146" s="80"/>
      <c r="W146" s="80"/>
      <c r="X146" s="80"/>
      <c r="Y146" s="80"/>
      <c r="Z146" s="80"/>
    </row>
    <row r="147" spans="1:26" ht="14.25" customHeight="1">
      <c r="A147" s="110"/>
      <c r="B147" s="80"/>
      <c r="C147" s="80"/>
      <c r="D147" s="80"/>
      <c r="E147" s="80"/>
      <c r="F147" s="80"/>
      <c r="G147" s="80"/>
      <c r="H147" s="80"/>
      <c r="I147" s="110"/>
      <c r="J147" s="80"/>
      <c r="K147" s="80"/>
      <c r="L147" s="80"/>
      <c r="M147" s="80"/>
      <c r="N147" s="80"/>
      <c r="O147" s="80"/>
      <c r="P147" s="80"/>
      <c r="Q147" s="80"/>
      <c r="R147" s="80"/>
      <c r="S147" s="80"/>
      <c r="T147" s="80"/>
      <c r="U147" s="80"/>
      <c r="V147" s="80"/>
      <c r="W147" s="80"/>
      <c r="X147" s="80"/>
      <c r="Y147" s="80"/>
      <c r="Z147" s="80"/>
    </row>
    <row r="148" spans="1:26" ht="14.25" customHeight="1">
      <c r="A148" s="110"/>
      <c r="B148" s="80"/>
      <c r="C148" s="80"/>
      <c r="D148" s="80"/>
      <c r="E148" s="80"/>
      <c r="F148" s="80"/>
      <c r="G148" s="80"/>
      <c r="H148" s="80"/>
      <c r="I148" s="110"/>
      <c r="J148" s="80"/>
      <c r="K148" s="80"/>
      <c r="L148" s="80"/>
      <c r="M148" s="80"/>
      <c r="N148" s="80"/>
      <c r="O148" s="80"/>
      <c r="P148" s="80"/>
      <c r="Q148" s="80"/>
      <c r="R148" s="80"/>
      <c r="S148" s="80"/>
      <c r="T148" s="80"/>
      <c r="U148" s="80"/>
      <c r="V148" s="80"/>
      <c r="W148" s="80"/>
      <c r="X148" s="80"/>
      <c r="Y148" s="80"/>
      <c r="Z148" s="80"/>
    </row>
    <row r="149" spans="1:26" ht="14.25" customHeight="1">
      <c r="A149" s="110"/>
      <c r="B149" s="80"/>
      <c r="C149" s="80"/>
      <c r="D149" s="80"/>
      <c r="E149" s="80"/>
      <c r="F149" s="80"/>
      <c r="G149" s="80"/>
      <c r="H149" s="80"/>
      <c r="I149" s="110"/>
      <c r="J149" s="80"/>
      <c r="K149" s="80"/>
      <c r="L149" s="80"/>
      <c r="M149" s="80"/>
      <c r="N149" s="80"/>
      <c r="O149" s="80"/>
      <c r="P149" s="80"/>
      <c r="Q149" s="80"/>
      <c r="R149" s="80"/>
      <c r="S149" s="80"/>
      <c r="T149" s="80"/>
      <c r="U149" s="80"/>
      <c r="V149" s="80"/>
      <c r="W149" s="80"/>
      <c r="X149" s="80"/>
      <c r="Y149" s="80"/>
      <c r="Z149" s="80"/>
    </row>
    <row r="150" spans="1:26" ht="14.25" customHeight="1">
      <c r="A150" s="110"/>
      <c r="B150" s="80"/>
      <c r="C150" s="80"/>
      <c r="D150" s="80"/>
      <c r="E150" s="80"/>
      <c r="F150" s="80"/>
      <c r="G150" s="80"/>
      <c r="H150" s="80"/>
      <c r="I150" s="110"/>
      <c r="J150" s="80"/>
      <c r="K150" s="80"/>
      <c r="L150" s="80"/>
      <c r="M150" s="80"/>
      <c r="N150" s="80"/>
      <c r="O150" s="80"/>
      <c r="P150" s="80"/>
      <c r="Q150" s="80"/>
      <c r="R150" s="80"/>
      <c r="S150" s="80"/>
      <c r="T150" s="80"/>
      <c r="U150" s="80"/>
      <c r="V150" s="80"/>
      <c r="W150" s="80"/>
      <c r="X150" s="80"/>
      <c r="Y150" s="80"/>
      <c r="Z150" s="80"/>
    </row>
    <row r="151" spans="1:26" ht="14.25" customHeight="1">
      <c r="A151" s="110"/>
      <c r="B151" s="80"/>
      <c r="C151" s="80"/>
      <c r="D151" s="80"/>
      <c r="E151" s="80"/>
      <c r="F151" s="80"/>
      <c r="G151" s="80"/>
      <c r="H151" s="80"/>
      <c r="I151" s="110"/>
      <c r="J151" s="80"/>
      <c r="K151" s="80"/>
      <c r="L151" s="80"/>
      <c r="M151" s="80"/>
      <c r="N151" s="80"/>
      <c r="O151" s="80"/>
      <c r="P151" s="80"/>
      <c r="Q151" s="80"/>
      <c r="R151" s="80"/>
      <c r="S151" s="80"/>
      <c r="T151" s="80"/>
      <c r="U151" s="80"/>
      <c r="V151" s="80"/>
      <c r="W151" s="80"/>
      <c r="X151" s="80"/>
      <c r="Y151" s="80"/>
      <c r="Z151" s="80"/>
    </row>
    <row r="152" spans="1:26" ht="14.25" customHeight="1">
      <c r="A152" s="110"/>
      <c r="B152" s="80"/>
      <c r="C152" s="80"/>
      <c r="D152" s="80"/>
      <c r="E152" s="80"/>
      <c r="F152" s="80"/>
      <c r="G152" s="80"/>
      <c r="H152" s="80"/>
      <c r="I152" s="110"/>
      <c r="J152" s="80"/>
      <c r="K152" s="80"/>
      <c r="L152" s="80"/>
      <c r="M152" s="80"/>
      <c r="N152" s="80"/>
      <c r="O152" s="80"/>
      <c r="P152" s="80"/>
      <c r="Q152" s="80"/>
      <c r="R152" s="80"/>
      <c r="S152" s="80"/>
      <c r="T152" s="80"/>
      <c r="U152" s="80"/>
      <c r="V152" s="80"/>
      <c r="W152" s="80"/>
      <c r="X152" s="80"/>
      <c r="Y152" s="80"/>
      <c r="Z152" s="80"/>
    </row>
    <row r="153" spans="1:26" ht="14.25" customHeight="1">
      <c r="A153" s="110"/>
      <c r="B153" s="80"/>
      <c r="C153" s="80"/>
      <c r="D153" s="80"/>
      <c r="E153" s="80"/>
      <c r="F153" s="80"/>
      <c r="G153" s="80"/>
      <c r="H153" s="80"/>
      <c r="I153" s="110"/>
      <c r="J153" s="80"/>
      <c r="K153" s="80"/>
      <c r="L153" s="80"/>
      <c r="M153" s="80"/>
      <c r="N153" s="80"/>
      <c r="O153" s="80"/>
      <c r="P153" s="80"/>
      <c r="Q153" s="80"/>
      <c r="R153" s="80"/>
      <c r="S153" s="80"/>
      <c r="T153" s="80"/>
      <c r="U153" s="80"/>
      <c r="V153" s="80"/>
      <c r="W153" s="80"/>
      <c r="X153" s="80"/>
      <c r="Y153" s="80"/>
      <c r="Z153" s="80"/>
    </row>
    <row r="154" spans="1:26" ht="14.25" customHeight="1">
      <c r="A154" s="110"/>
      <c r="B154" s="80"/>
      <c r="C154" s="80"/>
      <c r="D154" s="80"/>
      <c r="E154" s="80"/>
      <c r="F154" s="80"/>
      <c r="G154" s="80"/>
      <c r="H154" s="80"/>
      <c r="I154" s="110"/>
      <c r="J154" s="80"/>
      <c r="K154" s="80"/>
      <c r="L154" s="80"/>
      <c r="M154" s="80"/>
      <c r="N154" s="80"/>
      <c r="O154" s="80"/>
      <c r="P154" s="80"/>
      <c r="Q154" s="80"/>
      <c r="R154" s="80"/>
      <c r="S154" s="80"/>
      <c r="T154" s="80"/>
      <c r="U154" s="80"/>
      <c r="V154" s="80"/>
      <c r="W154" s="80"/>
      <c r="X154" s="80"/>
      <c r="Y154" s="80"/>
      <c r="Z154" s="80"/>
    </row>
    <row r="155" spans="1:26" ht="14.25" customHeight="1">
      <c r="A155" s="110"/>
      <c r="B155" s="80"/>
      <c r="C155" s="80"/>
      <c r="D155" s="80"/>
      <c r="E155" s="80"/>
      <c r="F155" s="80"/>
      <c r="G155" s="80"/>
      <c r="H155" s="80"/>
      <c r="I155" s="110"/>
      <c r="J155" s="80"/>
      <c r="K155" s="80"/>
      <c r="L155" s="80"/>
      <c r="M155" s="80"/>
      <c r="N155" s="80"/>
      <c r="O155" s="80"/>
      <c r="P155" s="80"/>
      <c r="Q155" s="80"/>
      <c r="R155" s="80"/>
      <c r="S155" s="80"/>
      <c r="T155" s="80"/>
      <c r="U155" s="80"/>
      <c r="V155" s="80"/>
      <c r="W155" s="80"/>
      <c r="X155" s="80"/>
      <c r="Y155" s="80"/>
      <c r="Z155" s="80"/>
    </row>
    <row r="156" spans="1:26" ht="14.25" customHeight="1">
      <c r="A156" s="110"/>
      <c r="B156" s="80"/>
      <c r="C156" s="80"/>
      <c r="D156" s="80"/>
      <c r="E156" s="80"/>
      <c r="F156" s="80"/>
      <c r="G156" s="80"/>
      <c r="H156" s="80"/>
      <c r="I156" s="110"/>
      <c r="J156" s="80"/>
      <c r="K156" s="80"/>
      <c r="L156" s="80"/>
      <c r="M156" s="80"/>
      <c r="N156" s="80"/>
      <c r="O156" s="80"/>
      <c r="P156" s="80"/>
      <c r="Q156" s="80"/>
      <c r="R156" s="80"/>
      <c r="S156" s="80"/>
      <c r="T156" s="80"/>
      <c r="U156" s="80"/>
      <c r="V156" s="80"/>
      <c r="W156" s="80"/>
      <c r="X156" s="80"/>
      <c r="Y156" s="80"/>
      <c r="Z156" s="80"/>
    </row>
    <row r="157" spans="1:26" ht="14.25" customHeight="1">
      <c r="A157" s="110"/>
      <c r="B157" s="80"/>
      <c r="C157" s="80"/>
      <c r="D157" s="80"/>
      <c r="E157" s="80"/>
      <c r="F157" s="80"/>
      <c r="G157" s="80"/>
      <c r="H157" s="80"/>
      <c r="I157" s="110"/>
      <c r="J157" s="80"/>
      <c r="K157" s="80"/>
      <c r="L157" s="80"/>
      <c r="M157" s="80"/>
      <c r="N157" s="80"/>
      <c r="O157" s="80"/>
      <c r="P157" s="80"/>
      <c r="Q157" s="80"/>
      <c r="R157" s="80"/>
      <c r="S157" s="80"/>
      <c r="T157" s="80"/>
      <c r="U157" s="80"/>
      <c r="V157" s="80"/>
      <c r="W157" s="80"/>
      <c r="X157" s="80"/>
      <c r="Y157" s="80"/>
      <c r="Z157" s="80"/>
    </row>
    <row r="158" spans="1:26" ht="14.25" customHeight="1">
      <c r="A158" s="110"/>
      <c r="B158" s="80"/>
      <c r="C158" s="80"/>
      <c r="D158" s="80"/>
      <c r="E158" s="80"/>
      <c r="F158" s="80"/>
      <c r="G158" s="80"/>
      <c r="H158" s="80"/>
      <c r="I158" s="110"/>
      <c r="J158" s="80"/>
      <c r="K158" s="80"/>
      <c r="L158" s="80"/>
      <c r="M158" s="80"/>
      <c r="N158" s="80"/>
      <c r="O158" s="80"/>
      <c r="P158" s="80"/>
      <c r="Q158" s="80"/>
      <c r="R158" s="80"/>
      <c r="S158" s="80"/>
      <c r="T158" s="80"/>
      <c r="U158" s="80"/>
      <c r="V158" s="80"/>
      <c r="W158" s="80"/>
      <c r="X158" s="80"/>
      <c r="Y158" s="80"/>
      <c r="Z158" s="80"/>
    </row>
    <row r="159" spans="1:26" ht="14.25" customHeight="1">
      <c r="A159" s="110"/>
      <c r="B159" s="80"/>
      <c r="C159" s="80"/>
      <c r="D159" s="80"/>
      <c r="E159" s="80"/>
      <c r="F159" s="80"/>
      <c r="G159" s="80"/>
      <c r="H159" s="80"/>
      <c r="I159" s="110"/>
      <c r="J159" s="80"/>
      <c r="K159" s="80"/>
      <c r="L159" s="80"/>
      <c r="M159" s="80"/>
      <c r="N159" s="80"/>
      <c r="O159" s="80"/>
      <c r="P159" s="80"/>
      <c r="Q159" s="80"/>
      <c r="R159" s="80"/>
      <c r="S159" s="80"/>
      <c r="T159" s="80"/>
      <c r="U159" s="80"/>
      <c r="V159" s="80"/>
      <c r="W159" s="80"/>
      <c r="X159" s="80"/>
      <c r="Y159" s="80"/>
      <c r="Z159" s="80"/>
    </row>
    <row r="160" spans="1:26" ht="14.25" customHeight="1">
      <c r="A160" s="110"/>
      <c r="B160" s="80"/>
      <c r="C160" s="80"/>
      <c r="D160" s="80"/>
      <c r="E160" s="80"/>
      <c r="F160" s="80"/>
      <c r="G160" s="80"/>
      <c r="H160" s="80"/>
      <c r="I160" s="110"/>
      <c r="J160" s="80"/>
      <c r="K160" s="80"/>
      <c r="L160" s="80"/>
      <c r="M160" s="80"/>
      <c r="N160" s="80"/>
      <c r="O160" s="80"/>
      <c r="P160" s="80"/>
      <c r="Q160" s="80"/>
      <c r="R160" s="80"/>
      <c r="S160" s="80"/>
      <c r="T160" s="80"/>
      <c r="U160" s="80"/>
      <c r="V160" s="80"/>
      <c r="W160" s="80"/>
      <c r="X160" s="80"/>
      <c r="Y160" s="80"/>
      <c r="Z160" s="80"/>
    </row>
    <row r="161" spans="1:26" ht="14.25" customHeight="1">
      <c r="A161" s="110"/>
      <c r="B161" s="80"/>
      <c r="C161" s="80"/>
      <c r="D161" s="80"/>
      <c r="E161" s="80"/>
      <c r="F161" s="80"/>
      <c r="G161" s="80"/>
      <c r="H161" s="80"/>
      <c r="I161" s="110"/>
      <c r="J161" s="80"/>
      <c r="K161" s="80"/>
      <c r="L161" s="80"/>
      <c r="M161" s="80"/>
      <c r="N161" s="80"/>
      <c r="O161" s="80"/>
      <c r="P161" s="80"/>
      <c r="Q161" s="80"/>
      <c r="R161" s="80"/>
      <c r="S161" s="80"/>
      <c r="T161" s="80"/>
      <c r="U161" s="80"/>
      <c r="V161" s="80"/>
      <c r="W161" s="80"/>
      <c r="X161" s="80"/>
      <c r="Y161" s="80"/>
      <c r="Z161" s="80"/>
    </row>
    <row r="162" spans="1:26" ht="14.25" customHeight="1">
      <c r="A162" s="110"/>
      <c r="B162" s="80"/>
      <c r="C162" s="80"/>
      <c r="D162" s="80"/>
      <c r="E162" s="80"/>
      <c r="F162" s="80"/>
      <c r="G162" s="80"/>
      <c r="H162" s="80"/>
      <c r="I162" s="110"/>
      <c r="J162" s="80"/>
      <c r="K162" s="80"/>
      <c r="L162" s="80"/>
      <c r="M162" s="80"/>
      <c r="N162" s="80"/>
      <c r="O162" s="80"/>
      <c r="P162" s="80"/>
      <c r="Q162" s="80"/>
      <c r="R162" s="80"/>
      <c r="S162" s="80"/>
      <c r="T162" s="80"/>
      <c r="U162" s="80"/>
      <c r="V162" s="80"/>
      <c r="W162" s="80"/>
      <c r="X162" s="80"/>
      <c r="Y162" s="80"/>
      <c r="Z162" s="80"/>
    </row>
    <row r="163" spans="1:26" ht="14.25" customHeight="1">
      <c r="A163" s="110"/>
      <c r="B163" s="80"/>
      <c r="C163" s="80"/>
      <c r="D163" s="80"/>
      <c r="E163" s="80"/>
      <c r="F163" s="80"/>
      <c r="G163" s="80"/>
      <c r="H163" s="80"/>
      <c r="I163" s="110"/>
      <c r="J163" s="80"/>
      <c r="K163" s="80"/>
      <c r="L163" s="80"/>
      <c r="M163" s="80"/>
      <c r="N163" s="80"/>
      <c r="O163" s="80"/>
      <c r="P163" s="80"/>
      <c r="Q163" s="80"/>
      <c r="R163" s="80"/>
      <c r="S163" s="80"/>
      <c r="T163" s="80"/>
      <c r="U163" s="80"/>
      <c r="V163" s="80"/>
      <c r="W163" s="80"/>
      <c r="X163" s="80"/>
      <c r="Y163" s="80"/>
      <c r="Z163" s="80"/>
    </row>
    <row r="164" spans="1:26" ht="14.25" customHeight="1">
      <c r="A164" s="110"/>
      <c r="B164" s="80"/>
      <c r="C164" s="80"/>
      <c r="D164" s="80"/>
      <c r="E164" s="80"/>
      <c r="F164" s="80"/>
      <c r="G164" s="80"/>
      <c r="H164" s="80"/>
      <c r="I164" s="110"/>
      <c r="J164" s="80"/>
      <c r="K164" s="80"/>
      <c r="L164" s="80"/>
      <c r="M164" s="80"/>
      <c r="N164" s="80"/>
      <c r="O164" s="80"/>
      <c r="P164" s="80"/>
      <c r="Q164" s="80"/>
      <c r="R164" s="80"/>
      <c r="S164" s="80"/>
      <c r="T164" s="80"/>
      <c r="U164" s="80"/>
      <c r="V164" s="80"/>
      <c r="W164" s="80"/>
      <c r="X164" s="80"/>
      <c r="Y164" s="80"/>
      <c r="Z164" s="80"/>
    </row>
    <row r="165" spans="1:26" ht="14.25" customHeight="1">
      <c r="A165" s="110"/>
      <c r="B165" s="80"/>
      <c r="C165" s="80"/>
      <c r="D165" s="80"/>
      <c r="E165" s="80"/>
      <c r="F165" s="80"/>
      <c r="G165" s="80"/>
      <c r="H165" s="80"/>
      <c r="I165" s="110"/>
      <c r="J165" s="80"/>
      <c r="K165" s="80"/>
      <c r="L165" s="80"/>
      <c r="M165" s="80"/>
      <c r="N165" s="80"/>
      <c r="O165" s="80"/>
      <c r="P165" s="80"/>
      <c r="Q165" s="80"/>
      <c r="R165" s="80"/>
      <c r="S165" s="80"/>
      <c r="T165" s="80"/>
      <c r="U165" s="80"/>
      <c r="V165" s="80"/>
      <c r="W165" s="80"/>
      <c r="X165" s="80"/>
      <c r="Y165" s="80"/>
      <c r="Z165" s="80"/>
    </row>
    <row r="166" spans="1:26" ht="14.25" customHeight="1">
      <c r="A166" s="110"/>
      <c r="B166" s="80"/>
      <c r="C166" s="80"/>
      <c r="D166" s="80"/>
      <c r="E166" s="80"/>
      <c r="F166" s="80"/>
      <c r="G166" s="80"/>
      <c r="H166" s="80"/>
      <c r="I166" s="110"/>
      <c r="J166" s="80"/>
      <c r="K166" s="80"/>
      <c r="L166" s="80"/>
      <c r="M166" s="80"/>
      <c r="N166" s="80"/>
      <c r="O166" s="80"/>
      <c r="P166" s="80"/>
      <c r="Q166" s="80"/>
      <c r="R166" s="80"/>
      <c r="S166" s="80"/>
      <c r="T166" s="80"/>
      <c r="U166" s="80"/>
      <c r="V166" s="80"/>
      <c r="W166" s="80"/>
      <c r="X166" s="80"/>
      <c r="Y166" s="80"/>
      <c r="Z166" s="80"/>
    </row>
    <row r="167" spans="1:26" ht="14.25" customHeight="1">
      <c r="A167" s="110"/>
      <c r="B167" s="80"/>
      <c r="C167" s="80"/>
      <c r="D167" s="80"/>
      <c r="E167" s="80"/>
      <c r="F167" s="80"/>
      <c r="G167" s="80"/>
      <c r="H167" s="80"/>
      <c r="I167" s="110"/>
      <c r="J167" s="80"/>
      <c r="K167" s="80"/>
      <c r="L167" s="80"/>
      <c r="M167" s="80"/>
      <c r="N167" s="80"/>
      <c r="O167" s="80"/>
      <c r="P167" s="80"/>
      <c r="Q167" s="80"/>
      <c r="R167" s="80"/>
      <c r="S167" s="80"/>
      <c r="T167" s="80"/>
      <c r="U167" s="80"/>
      <c r="V167" s="80"/>
      <c r="W167" s="80"/>
      <c r="X167" s="80"/>
      <c r="Y167" s="80"/>
      <c r="Z167" s="80"/>
    </row>
    <row r="168" spans="1:26" ht="14.25" customHeight="1">
      <c r="A168" s="110"/>
      <c r="B168" s="80"/>
      <c r="C168" s="80"/>
      <c r="D168" s="80"/>
      <c r="E168" s="80"/>
      <c r="F168" s="80"/>
      <c r="G168" s="80"/>
      <c r="H168" s="80"/>
      <c r="I168" s="110"/>
      <c r="J168" s="80"/>
      <c r="K168" s="80"/>
      <c r="L168" s="80"/>
      <c r="M168" s="80"/>
      <c r="N168" s="80"/>
      <c r="O168" s="80"/>
      <c r="P168" s="80"/>
      <c r="Q168" s="80"/>
      <c r="R168" s="80"/>
      <c r="S168" s="80"/>
      <c r="T168" s="80"/>
      <c r="U168" s="80"/>
      <c r="V168" s="80"/>
      <c r="W168" s="80"/>
      <c r="X168" s="80"/>
      <c r="Y168" s="80"/>
      <c r="Z168" s="80"/>
    </row>
    <row r="169" spans="1:26" ht="14.25" customHeight="1">
      <c r="A169" s="110"/>
      <c r="B169" s="80"/>
      <c r="C169" s="80"/>
      <c r="D169" s="80"/>
      <c r="E169" s="80"/>
      <c r="F169" s="80"/>
      <c r="G169" s="80"/>
      <c r="H169" s="80"/>
      <c r="I169" s="110"/>
      <c r="J169" s="80"/>
      <c r="K169" s="80"/>
      <c r="L169" s="80"/>
      <c r="M169" s="80"/>
      <c r="N169" s="80"/>
      <c r="O169" s="80"/>
      <c r="P169" s="80"/>
      <c r="Q169" s="80"/>
      <c r="R169" s="80"/>
      <c r="S169" s="80"/>
      <c r="T169" s="80"/>
      <c r="U169" s="80"/>
      <c r="V169" s="80"/>
      <c r="W169" s="80"/>
      <c r="X169" s="80"/>
      <c r="Y169" s="80"/>
      <c r="Z169" s="80"/>
    </row>
    <row r="170" spans="1:26" ht="14.25" customHeight="1">
      <c r="A170" s="110"/>
      <c r="B170" s="80"/>
      <c r="C170" s="80"/>
      <c r="D170" s="80"/>
      <c r="E170" s="80"/>
      <c r="F170" s="80"/>
      <c r="G170" s="80"/>
      <c r="H170" s="80"/>
      <c r="I170" s="110"/>
      <c r="J170" s="80"/>
      <c r="K170" s="80"/>
      <c r="L170" s="80"/>
      <c r="M170" s="80"/>
      <c r="N170" s="80"/>
      <c r="O170" s="80"/>
      <c r="P170" s="80"/>
      <c r="Q170" s="80"/>
      <c r="R170" s="80"/>
      <c r="S170" s="80"/>
      <c r="T170" s="80"/>
      <c r="U170" s="80"/>
      <c r="V170" s="80"/>
      <c r="W170" s="80"/>
      <c r="X170" s="80"/>
      <c r="Y170" s="80"/>
      <c r="Z170" s="80"/>
    </row>
    <row r="171" spans="1:26" ht="14.25" customHeight="1">
      <c r="A171" s="110"/>
      <c r="B171" s="80"/>
      <c r="C171" s="80"/>
      <c r="D171" s="80"/>
      <c r="E171" s="80"/>
      <c r="F171" s="80"/>
      <c r="G171" s="80"/>
      <c r="H171" s="80"/>
      <c r="I171" s="110"/>
      <c r="J171" s="80"/>
      <c r="K171" s="80"/>
      <c r="L171" s="80"/>
      <c r="M171" s="80"/>
      <c r="N171" s="80"/>
      <c r="O171" s="80"/>
      <c r="P171" s="80"/>
      <c r="Q171" s="80"/>
      <c r="R171" s="80"/>
      <c r="S171" s="80"/>
      <c r="T171" s="80"/>
      <c r="U171" s="80"/>
      <c r="V171" s="80"/>
      <c r="W171" s="80"/>
      <c r="X171" s="80"/>
      <c r="Y171" s="80"/>
      <c r="Z171" s="80"/>
    </row>
    <row r="172" spans="1:26" ht="14.25" customHeight="1">
      <c r="A172" s="110"/>
      <c r="B172" s="80"/>
      <c r="C172" s="80"/>
      <c r="D172" s="80"/>
      <c r="E172" s="80"/>
      <c r="F172" s="80"/>
      <c r="G172" s="80"/>
      <c r="H172" s="80"/>
      <c r="I172" s="110"/>
      <c r="J172" s="80"/>
      <c r="K172" s="80"/>
      <c r="L172" s="80"/>
      <c r="M172" s="80"/>
      <c r="N172" s="80"/>
      <c r="O172" s="80"/>
      <c r="P172" s="80"/>
      <c r="Q172" s="80"/>
      <c r="R172" s="80"/>
      <c r="S172" s="80"/>
      <c r="T172" s="80"/>
      <c r="U172" s="80"/>
      <c r="V172" s="80"/>
      <c r="W172" s="80"/>
      <c r="X172" s="80"/>
      <c r="Y172" s="80"/>
      <c r="Z172" s="80"/>
    </row>
    <row r="173" spans="1:26" ht="14.25" customHeight="1">
      <c r="A173" s="110"/>
      <c r="B173" s="80"/>
      <c r="C173" s="80"/>
      <c r="D173" s="80"/>
      <c r="E173" s="80"/>
      <c r="F173" s="80"/>
      <c r="G173" s="80"/>
      <c r="H173" s="80"/>
      <c r="I173" s="110"/>
      <c r="J173" s="80"/>
      <c r="K173" s="80"/>
      <c r="L173" s="80"/>
      <c r="M173" s="80"/>
      <c r="N173" s="80"/>
      <c r="O173" s="80"/>
      <c r="P173" s="80"/>
      <c r="Q173" s="80"/>
      <c r="R173" s="80"/>
      <c r="S173" s="80"/>
      <c r="T173" s="80"/>
      <c r="U173" s="80"/>
      <c r="V173" s="80"/>
      <c r="W173" s="80"/>
      <c r="X173" s="80"/>
      <c r="Y173" s="80"/>
      <c r="Z173" s="80"/>
    </row>
    <row r="174" spans="1:26" ht="14.25" customHeight="1">
      <c r="A174" s="110"/>
      <c r="B174" s="80"/>
      <c r="C174" s="80"/>
      <c r="D174" s="80"/>
      <c r="E174" s="80"/>
      <c r="F174" s="80"/>
      <c r="G174" s="80"/>
      <c r="H174" s="80"/>
      <c r="I174" s="110"/>
      <c r="J174" s="80"/>
      <c r="K174" s="80"/>
      <c r="L174" s="80"/>
      <c r="M174" s="80"/>
      <c r="N174" s="80"/>
      <c r="O174" s="80"/>
      <c r="P174" s="80"/>
      <c r="Q174" s="80"/>
      <c r="R174" s="80"/>
      <c r="S174" s="80"/>
      <c r="T174" s="80"/>
      <c r="U174" s="80"/>
      <c r="V174" s="80"/>
      <c r="W174" s="80"/>
      <c r="X174" s="80"/>
      <c r="Y174" s="80"/>
      <c r="Z174" s="80"/>
    </row>
    <row r="175" spans="1:26" ht="14.25" customHeight="1">
      <c r="A175" s="110"/>
      <c r="B175" s="80"/>
      <c r="C175" s="80"/>
      <c r="D175" s="80"/>
      <c r="E175" s="80"/>
      <c r="F175" s="80"/>
      <c r="G175" s="80"/>
      <c r="H175" s="80"/>
      <c r="I175" s="110"/>
      <c r="J175" s="80"/>
      <c r="K175" s="80"/>
      <c r="L175" s="80"/>
      <c r="M175" s="80"/>
      <c r="N175" s="80"/>
      <c r="O175" s="80"/>
      <c r="P175" s="80"/>
      <c r="Q175" s="80"/>
      <c r="R175" s="80"/>
      <c r="S175" s="80"/>
      <c r="T175" s="80"/>
      <c r="U175" s="80"/>
      <c r="V175" s="80"/>
      <c r="W175" s="80"/>
      <c r="X175" s="80"/>
      <c r="Y175" s="80"/>
      <c r="Z175" s="80"/>
    </row>
    <row r="176" spans="1:26" ht="14.25" customHeight="1">
      <c r="A176" s="110"/>
      <c r="B176" s="80"/>
      <c r="C176" s="80"/>
      <c r="D176" s="80"/>
      <c r="E176" s="80"/>
      <c r="F176" s="80"/>
      <c r="G176" s="80"/>
      <c r="H176" s="80"/>
      <c r="I176" s="110"/>
      <c r="J176" s="80"/>
      <c r="K176" s="80"/>
      <c r="L176" s="80"/>
      <c r="M176" s="80"/>
      <c r="N176" s="80"/>
      <c r="O176" s="80"/>
      <c r="P176" s="80"/>
      <c r="Q176" s="80"/>
      <c r="R176" s="80"/>
      <c r="S176" s="80"/>
      <c r="T176" s="80"/>
      <c r="U176" s="80"/>
      <c r="V176" s="80"/>
      <c r="W176" s="80"/>
      <c r="X176" s="80"/>
      <c r="Y176" s="80"/>
      <c r="Z176" s="80"/>
    </row>
    <row r="177" spans="1:26" ht="14.25" customHeight="1">
      <c r="A177" s="110"/>
      <c r="B177" s="80"/>
      <c r="C177" s="80"/>
      <c r="D177" s="80"/>
      <c r="E177" s="80"/>
      <c r="F177" s="80"/>
      <c r="G177" s="80"/>
      <c r="H177" s="80"/>
      <c r="I177" s="110"/>
      <c r="J177" s="80"/>
      <c r="K177" s="80"/>
      <c r="L177" s="80"/>
      <c r="M177" s="80"/>
      <c r="N177" s="80"/>
      <c r="O177" s="80"/>
      <c r="P177" s="80"/>
      <c r="Q177" s="80"/>
      <c r="R177" s="80"/>
      <c r="S177" s="80"/>
      <c r="T177" s="80"/>
      <c r="U177" s="80"/>
      <c r="V177" s="80"/>
      <c r="W177" s="80"/>
      <c r="X177" s="80"/>
      <c r="Y177" s="80"/>
      <c r="Z177" s="80"/>
    </row>
    <row r="178" spans="1:26" ht="14.25" customHeight="1">
      <c r="A178" s="110"/>
      <c r="B178" s="80"/>
      <c r="C178" s="80"/>
      <c r="D178" s="80"/>
      <c r="E178" s="80"/>
      <c r="F178" s="80"/>
      <c r="G178" s="80"/>
      <c r="H178" s="80"/>
      <c r="I178" s="110"/>
      <c r="J178" s="80"/>
      <c r="K178" s="80"/>
      <c r="L178" s="80"/>
      <c r="M178" s="80"/>
      <c r="N178" s="80"/>
      <c r="O178" s="80"/>
      <c r="P178" s="80"/>
      <c r="Q178" s="80"/>
      <c r="R178" s="80"/>
      <c r="S178" s="80"/>
      <c r="T178" s="80"/>
      <c r="U178" s="80"/>
      <c r="V178" s="80"/>
      <c r="W178" s="80"/>
      <c r="X178" s="80"/>
      <c r="Y178" s="80"/>
      <c r="Z178" s="80"/>
    </row>
    <row r="179" spans="1:26" ht="14.25" customHeight="1">
      <c r="A179" s="110"/>
      <c r="B179" s="80"/>
      <c r="C179" s="80"/>
      <c r="D179" s="80"/>
      <c r="E179" s="80"/>
      <c r="F179" s="80"/>
      <c r="G179" s="80"/>
      <c r="H179" s="80"/>
      <c r="I179" s="110"/>
      <c r="J179" s="80"/>
      <c r="K179" s="80"/>
      <c r="L179" s="80"/>
      <c r="M179" s="80"/>
      <c r="N179" s="80"/>
      <c r="O179" s="80"/>
      <c r="P179" s="80"/>
      <c r="Q179" s="80"/>
      <c r="R179" s="80"/>
      <c r="S179" s="80"/>
      <c r="T179" s="80"/>
      <c r="U179" s="80"/>
      <c r="V179" s="80"/>
      <c r="W179" s="80"/>
      <c r="X179" s="80"/>
      <c r="Y179" s="80"/>
      <c r="Z179" s="80"/>
    </row>
    <row r="180" spans="1:26" ht="14.25" customHeight="1">
      <c r="A180" s="110"/>
      <c r="B180" s="80"/>
      <c r="C180" s="80"/>
      <c r="D180" s="80"/>
      <c r="E180" s="80"/>
      <c r="F180" s="80"/>
      <c r="G180" s="80"/>
      <c r="H180" s="80"/>
      <c r="I180" s="110"/>
      <c r="J180" s="80"/>
      <c r="K180" s="80"/>
      <c r="L180" s="80"/>
      <c r="M180" s="80"/>
      <c r="N180" s="80"/>
      <c r="O180" s="80"/>
      <c r="P180" s="80"/>
      <c r="Q180" s="80"/>
      <c r="R180" s="80"/>
      <c r="S180" s="80"/>
      <c r="T180" s="80"/>
      <c r="U180" s="80"/>
      <c r="V180" s="80"/>
      <c r="W180" s="80"/>
      <c r="X180" s="80"/>
      <c r="Y180" s="80"/>
      <c r="Z180" s="80"/>
    </row>
    <row r="181" spans="1:26" ht="14.25" customHeight="1">
      <c r="A181" s="110"/>
      <c r="B181" s="80"/>
      <c r="C181" s="80"/>
      <c r="D181" s="80"/>
      <c r="E181" s="80"/>
      <c r="F181" s="80"/>
      <c r="G181" s="80"/>
      <c r="H181" s="80"/>
      <c r="I181" s="110"/>
      <c r="J181" s="80"/>
      <c r="K181" s="80"/>
      <c r="L181" s="80"/>
      <c r="M181" s="80"/>
      <c r="N181" s="80"/>
      <c r="O181" s="80"/>
      <c r="P181" s="80"/>
      <c r="Q181" s="80"/>
      <c r="R181" s="80"/>
      <c r="S181" s="80"/>
      <c r="T181" s="80"/>
      <c r="U181" s="80"/>
      <c r="V181" s="80"/>
      <c r="W181" s="80"/>
      <c r="X181" s="80"/>
      <c r="Y181" s="80"/>
      <c r="Z181" s="80"/>
    </row>
    <row r="182" spans="1:26" ht="14.25" customHeight="1">
      <c r="A182" s="110"/>
      <c r="B182" s="80"/>
      <c r="C182" s="80"/>
      <c r="D182" s="80"/>
      <c r="E182" s="80"/>
      <c r="F182" s="80"/>
      <c r="G182" s="80"/>
      <c r="H182" s="80"/>
      <c r="I182" s="110"/>
      <c r="J182" s="80"/>
      <c r="K182" s="80"/>
      <c r="L182" s="80"/>
      <c r="M182" s="80"/>
      <c r="N182" s="80"/>
      <c r="O182" s="80"/>
      <c r="P182" s="80"/>
      <c r="Q182" s="80"/>
      <c r="R182" s="80"/>
      <c r="S182" s="80"/>
      <c r="T182" s="80"/>
      <c r="U182" s="80"/>
      <c r="V182" s="80"/>
      <c r="W182" s="80"/>
      <c r="X182" s="80"/>
      <c r="Y182" s="80"/>
      <c r="Z182" s="80"/>
    </row>
    <row r="183" spans="1:26" ht="14.25" customHeight="1">
      <c r="A183" s="110"/>
      <c r="B183" s="80"/>
      <c r="C183" s="80"/>
      <c r="D183" s="80"/>
      <c r="E183" s="80"/>
      <c r="F183" s="80"/>
      <c r="G183" s="80"/>
      <c r="H183" s="80"/>
      <c r="I183" s="110"/>
      <c r="J183" s="80"/>
      <c r="K183" s="80"/>
      <c r="L183" s="80"/>
      <c r="M183" s="80"/>
      <c r="N183" s="80"/>
      <c r="O183" s="80"/>
      <c r="P183" s="80"/>
      <c r="Q183" s="80"/>
      <c r="R183" s="80"/>
      <c r="S183" s="80"/>
      <c r="T183" s="80"/>
      <c r="U183" s="80"/>
      <c r="V183" s="80"/>
      <c r="W183" s="80"/>
      <c r="X183" s="80"/>
      <c r="Y183" s="80"/>
      <c r="Z183" s="80"/>
    </row>
    <row r="184" spans="1:26" ht="14.25" customHeight="1">
      <c r="A184" s="110"/>
      <c r="B184" s="80"/>
      <c r="C184" s="80"/>
      <c r="D184" s="80"/>
      <c r="E184" s="80"/>
      <c r="F184" s="80"/>
      <c r="G184" s="80"/>
      <c r="H184" s="80"/>
      <c r="I184" s="110"/>
      <c r="J184" s="80"/>
      <c r="K184" s="80"/>
      <c r="L184" s="80"/>
      <c r="M184" s="80"/>
      <c r="N184" s="80"/>
      <c r="O184" s="80"/>
      <c r="P184" s="80"/>
      <c r="Q184" s="80"/>
      <c r="R184" s="80"/>
      <c r="S184" s="80"/>
      <c r="T184" s="80"/>
      <c r="U184" s="80"/>
      <c r="V184" s="80"/>
      <c r="W184" s="80"/>
      <c r="X184" s="80"/>
      <c r="Y184" s="80"/>
      <c r="Z184" s="80"/>
    </row>
    <row r="185" spans="1:26" ht="14.25" customHeight="1">
      <c r="A185" s="110"/>
      <c r="B185" s="80"/>
      <c r="C185" s="80"/>
      <c r="D185" s="80"/>
      <c r="E185" s="80"/>
      <c r="F185" s="80"/>
      <c r="G185" s="80"/>
      <c r="H185" s="80"/>
      <c r="I185" s="110"/>
      <c r="J185" s="80"/>
      <c r="K185" s="80"/>
      <c r="L185" s="80"/>
      <c r="M185" s="80"/>
      <c r="N185" s="80"/>
      <c r="O185" s="80"/>
      <c r="P185" s="80"/>
      <c r="Q185" s="80"/>
      <c r="R185" s="80"/>
      <c r="S185" s="80"/>
      <c r="T185" s="80"/>
      <c r="U185" s="80"/>
      <c r="V185" s="80"/>
      <c r="W185" s="80"/>
      <c r="X185" s="80"/>
      <c r="Y185" s="80"/>
      <c r="Z185" s="80"/>
    </row>
    <row r="186" spans="1:26" ht="14.25" customHeight="1">
      <c r="A186" s="110"/>
      <c r="B186" s="80"/>
      <c r="C186" s="80"/>
      <c r="D186" s="80"/>
      <c r="E186" s="80"/>
      <c r="F186" s="80"/>
      <c r="G186" s="80"/>
      <c r="H186" s="80"/>
      <c r="I186" s="110"/>
      <c r="J186" s="80"/>
      <c r="K186" s="80"/>
      <c r="L186" s="80"/>
      <c r="M186" s="80"/>
      <c r="N186" s="80"/>
      <c r="O186" s="80"/>
      <c r="P186" s="80"/>
      <c r="Q186" s="80"/>
      <c r="R186" s="80"/>
      <c r="S186" s="80"/>
      <c r="T186" s="80"/>
      <c r="U186" s="80"/>
      <c r="V186" s="80"/>
      <c r="W186" s="80"/>
      <c r="X186" s="80"/>
      <c r="Y186" s="80"/>
      <c r="Z186" s="80"/>
    </row>
    <row r="187" spans="1:26" ht="14.25" customHeight="1">
      <c r="A187" s="110"/>
      <c r="B187" s="80"/>
      <c r="C187" s="80"/>
      <c r="D187" s="80"/>
      <c r="E187" s="80"/>
      <c r="F187" s="80"/>
      <c r="G187" s="80"/>
      <c r="H187" s="80"/>
      <c r="I187" s="110"/>
      <c r="J187" s="80"/>
      <c r="K187" s="80"/>
      <c r="L187" s="80"/>
      <c r="M187" s="80"/>
      <c r="N187" s="80"/>
      <c r="O187" s="80"/>
      <c r="P187" s="80"/>
      <c r="Q187" s="80"/>
      <c r="R187" s="80"/>
      <c r="S187" s="80"/>
      <c r="T187" s="80"/>
      <c r="U187" s="80"/>
      <c r="V187" s="80"/>
      <c r="W187" s="80"/>
      <c r="X187" s="80"/>
      <c r="Y187" s="80"/>
      <c r="Z187" s="80"/>
    </row>
    <row r="188" spans="1:26" ht="14.25" customHeight="1">
      <c r="A188" s="110"/>
      <c r="B188" s="80"/>
      <c r="C188" s="80"/>
      <c r="D188" s="80"/>
      <c r="E188" s="80"/>
      <c r="F188" s="80"/>
      <c r="G188" s="80"/>
      <c r="H188" s="80"/>
      <c r="I188" s="110"/>
      <c r="J188" s="80"/>
      <c r="K188" s="80"/>
      <c r="L188" s="80"/>
      <c r="M188" s="80"/>
      <c r="N188" s="80"/>
      <c r="O188" s="80"/>
      <c r="P188" s="80"/>
      <c r="Q188" s="80"/>
      <c r="R188" s="80"/>
      <c r="S188" s="80"/>
      <c r="T188" s="80"/>
      <c r="U188" s="80"/>
      <c r="V188" s="80"/>
      <c r="W188" s="80"/>
      <c r="X188" s="80"/>
      <c r="Y188" s="80"/>
      <c r="Z188" s="80"/>
    </row>
    <row r="189" spans="1:26" ht="14.25" customHeight="1">
      <c r="A189" s="110"/>
      <c r="B189" s="80"/>
      <c r="C189" s="80"/>
      <c r="D189" s="80"/>
      <c r="E189" s="80"/>
      <c r="F189" s="80"/>
      <c r="G189" s="80"/>
      <c r="H189" s="80"/>
      <c r="I189" s="110"/>
      <c r="J189" s="80"/>
      <c r="K189" s="80"/>
      <c r="L189" s="80"/>
      <c r="M189" s="80"/>
      <c r="N189" s="80"/>
      <c r="O189" s="80"/>
      <c r="P189" s="80"/>
      <c r="Q189" s="80"/>
      <c r="R189" s="80"/>
      <c r="S189" s="80"/>
      <c r="T189" s="80"/>
      <c r="U189" s="80"/>
      <c r="V189" s="80"/>
      <c r="W189" s="80"/>
      <c r="X189" s="80"/>
      <c r="Y189" s="80"/>
      <c r="Z189" s="80"/>
    </row>
    <row r="190" spans="1:26" ht="14.25" customHeight="1">
      <c r="A190" s="110"/>
      <c r="B190" s="80"/>
      <c r="C190" s="80"/>
      <c r="D190" s="80"/>
      <c r="E190" s="80"/>
      <c r="F190" s="80"/>
      <c r="G190" s="80"/>
      <c r="H190" s="80"/>
      <c r="I190" s="110"/>
      <c r="J190" s="80"/>
      <c r="K190" s="80"/>
      <c r="L190" s="80"/>
      <c r="M190" s="80"/>
      <c r="N190" s="80"/>
      <c r="O190" s="80"/>
      <c r="P190" s="80"/>
      <c r="Q190" s="80"/>
      <c r="R190" s="80"/>
      <c r="S190" s="80"/>
      <c r="T190" s="80"/>
      <c r="U190" s="80"/>
      <c r="V190" s="80"/>
      <c r="W190" s="80"/>
      <c r="X190" s="80"/>
      <c r="Y190" s="80"/>
      <c r="Z190" s="80"/>
    </row>
    <row r="191" spans="1:26" ht="14.25" customHeight="1">
      <c r="A191" s="110"/>
      <c r="B191" s="80"/>
      <c r="C191" s="80"/>
      <c r="D191" s="80"/>
      <c r="E191" s="80"/>
      <c r="F191" s="80"/>
      <c r="G191" s="80"/>
      <c r="H191" s="80"/>
      <c r="I191" s="110"/>
      <c r="J191" s="80"/>
      <c r="K191" s="80"/>
      <c r="L191" s="80"/>
      <c r="M191" s="80"/>
      <c r="N191" s="80"/>
      <c r="O191" s="80"/>
      <c r="P191" s="80"/>
      <c r="Q191" s="80"/>
      <c r="R191" s="80"/>
      <c r="S191" s="80"/>
      <c r="T191" s="80"/>
      <c r="U191" s="80"/>
      <c r="V191" s="80"/>
      <c r="W191" s="80"/>
      <c r="X191" s="80"/>
      <c r="Y191" s="80"/>
      <c r="Z191" s="80"/>
    </row>
    <row r="192" spans="1:26" ht="14.25" customHeight="1">
      <c r="A192" s="110"/>
      <c r="B192" s="80"/>
      <c r="C192" s="80"/>
      <c r="D192" s="80"/>
      <c r="E192" s="80"/>
      <c r="F192" s="80"/>
      <c r="G192" s="80"/>
      <c r="H192" s="80"/>
      <c r="I192" s="110"/>
      <c r="J192" s="80"/>
      <c r="K192" s="80"/>
      <c r="L192" s="80"/>
      <c r="M192" s="80"/>
      <c r="N192" s="80"/>
      <c r="O192" s="80"/>
      <c r="P192" s="80"/>
      <c r="Q192" s="80"/>
      <c r="R192" s="80"/>
      <c r="S192" s="80"/>
      <c r="T192" s="80"/>
      <c r="U192" s="80"/>
      <c r="V192" s="80"/>
      <c r="W192" s="80"/>
      <c r="X192" s="80"/>
      <c r="Y192" s="80"/>
      <c r="Z192" s="80"/>
    </row>
    <row r="193" spans="1:26" ht="14.25" customHeight="1">
      <c r="A193" s="110"/>
      <c r="B193" s="80"/>
      <c r="C193" s="80"/>
      <c r="D193" s="80"/>
      <c r="E193" s="80"/>
      <c r="F193" s="80"/>
      <c r="G193" s="80"/>
      <c r="H193" s="80"/>
      <c r="I193" s="110"/>
      <c r="J193" s="80"/>
      <c r="K193" s="80"/>
      <c r="L193" s="80"/>
      <c r="M193" s="80"/>
      <c r="N193" s="80"/>
      <c r="O193" s="80"/>
      <c r="P193" s="80"/>
      <c r="Q193" s="80"/>
      <c r="R193" s="80"/>
      <c r="S193" s="80"/>
      <c r="T193" s="80"/>
      <c r="U193" s="80"/>
      <c r="V193" s="80"/>
      <c r="W193" s="80"/>
      <c r="X193" s="80"/>
      <c r="Y193" s="80"/>
      <c r="Z193" s="80"/>
    </row>
    <row r="194" spans="1:26" ht="14.25" customHeight="1">
      <c r="A194" s="110"/>
      <c r="B194" s="80"/>
      <c r="C194" s="80"/>
      <c r="D194" s="80"/>
      <c r="E194" s="80"/>
      <c r="F194" s="80"/>
      <c r="G194" s="80"/>
      <c r="H194" s="80"/>
      <c r="I194" s="110"/>
      <c r="J194" s="80"/>
      <c r="K194" s="80"/>
      <c r="L194" s="80"/>
      <c r="M194" s="80"/>
      <c r="N194" s="80"/>
      <c r="O194" s="80"/>
      <c r="P194" s="80"/>
      <c r="Q194" s="80"/>
      <c r="R194" s="80"/>
      <c r="S194" s="80"/>
      <c r="T194" s="80"/>
      <c r="U194" s="80"/>
      <c r="V194" s="80"/>
      <c r="W194" s="80"/>
      <c r="X194" s="80"/>
      <c r="Y194" s="80"/>
      <c r="Z194" s="80"/>
    </row>
    <row r="195" spans="1:26" ht="14.25" customHeight="1">
      <c r="A195" s="110"/>
      <c r="B195" s="80"/>
      <c r="C195" s="80"/>
      <c r="D195" s="80"/>
      <c r="E195" s="80"/>
      <c r="F195" s="80"/>
      <c r="G195" s="80"/>
      <c r="H195" s="80"/>
      <c r="I195" s="110"/>
      <c r="J195" s="80"/>
      <c r="K195" s="80"/>
      <c r="L195" s="80"/>
      <c r="M195" s="80"/>
      <c r="N195" s="80"/>
      <c r="O195" s="80"/>
      <c r="P195" s="80"/>
      <c r="Q195" s="80"/>
      <c r="R195" s="80"/>
      <c r="S195" s="80"/>
      <c r="T195" s="80"/>
      <c r="U195" s="80"/>
      <c r="V195" s="80"/>
      <c r="W195" s="80"/>
      <c r="X195" s="80"/>
      <c r="Y195" s="80"/>
      <c r="Z195" s="80"/>
    </row>
    <row r="196" spans="1:26" ht="14.25" customHeight="1">
      <c r="A196" s="110"/>
      <c r="B196" s="80"/>
      <c r="C196" s="80"/>
      <c r="D196" s="80"/>
      <c r="E196" s="80"/>
      <c r="F196" s="80"/>
      <c r="G196" s="80"/>
      <c r="H196" s="80"/>
      <c r="I196" s="110"/>
      <c r="J196" s="80"/>
      <c r="K196" s="80"/>
      <c r="L196" s="80"/>
      <c r="M196" s="80"/>
      <c r="N196" s="80"/>
      <c r="O196" s="80"/>
      <c r="P196" s="80"/>
      <c r="Q196" s="80"/>
      <c r="R196" s="80"/>
      <c r="S196" s="80"/>
      <c r="T196" s="80"/>
      <c r="U196" s="80"/>
      <c r="V196" s="80"/>
      <c r="W196" s="80"/>
      <c r="X196" s="80"/>
      <c r="Y196" s="80"/>
      <c r="Z196" s="80"/>
    </row>
    <row r="197" spans="1:26" ht="14.25" customHeight="1">
      <c r="A197" s="110"/>
      <c r="B197" s="80"/>
      <c r="C197" s="80"/>
      <c r="D197" s="80"/>
      <c r="E197" s="80"/>
      <c r="F197" s="80"/>
      <c r="G197" s="80"/>
      <c r="H197" s="80"/>
      <c r="I197" s="110"/>
      <c r="J197" s="80"/>
      <c r="K197" s="80"/>
      <c r="L197" s="80"/>
      <c r="M197" s="80"/>
      <c r="N197" s="80"/>
      <c r="O197" s="80"/>
      <c r="P197" s="80"/>
      <c r="Q197" s="80"/>
      <c r="R197" s="80"/>
      <c r="S197" s="80"/>
      <c r="T197" s="80"/>
      <c r="U197" s="80"/>
      <c r="V197" s="80"/>
      <c r="W197" s="80"/>
      <c r="X197" s="80"/>
      <c r="Y197" s="80"/>
      <c r="Z197" s="80"/>
    </row>
    <row r="198" spans="1:26" ht="14.25" customHeight="1">
      <c r="A198" s="110"/>
      <c r="B198" s="80"/>
      <c r="C198" s="80"/>
      <c r="D198" s="80"/>
      <c r="E198" s="80"/>
      <c r="F198" s="80"/>
      <c r="G198" s="80"/>
      <c r="H198" s="80"/>
      <c r="I198" s="110"/>
      <c r="J198" s="80"/>
      <c r="K198" s="80"/>
      <c r="L198" s="80"/>
      <c r="M198" s="80"/>
      <c r="N198" s="80"/>
      <c r="O198" s="80"/>
      <c r="P198" s="80"/>
      <c r="Q198" s="80"/>
      <c r="R198" s="80"/>
      <c r="S198" s="80"/>
      <c r="T198" s="80"/>
      <c r="U198" s="80"/>
      <c r="V198" s="80"/>
      <c r="W198" s="80"/>
      <c r="X198" s="80"/>
      <c r="Y198" s="80"/>
      <c r="Z198" s="80"/>
    </row>
    <row r="199" spans="1:26" ht="14.25" customHeight="1">
      <c r="A199" s="110"/>
      <c r="B199" s="80"/>
      <c r="C199" s="80"/>
      <c r="D199" s="80"/>
      <c r="E199" s="80"/>
      <c r="F199" s="80"/>
      <c r="G199" s="80"/>
      <c r="H199" s="80"/>
      <c r="I199" s="110"/>
      <c r="J199" s="80"/>
      <c r="K199" s="80"/>
      <c r="L199" s="80"/>
      <c r="M199" s="80"/>
      <c r="N199" s="80"/>
      <c r="O199" s="80"/>
      <c r="P199" s="80"/>
      <c r="Q199" s="80"/>
      <c r="R199" s="80"/>
      <c r="S199" s="80"/>
      <c r="T199" s="80"/>
      <c r="U199" s="80"/>
      <c r="V199" s="80"/>
      <c r="W199" s="80"/>
      <c r="X199" s="80"/>
      <c r="Y199" s="80"/>
      <c r="Z199" s="80"/>
    </row>
    <row r="200" spans="1:26" ht="14.25" customHeight="1">
      <c r="A200" s="110"/>
      <c r="B200" s="80"/>
      <c r="C200" s="80"/>
      <c r="D200" s="80"/>
      <c r="E200" s="80"/>
      <c r="F200" s="80"/>
      <c r="G200" s="80"/>
      <c r="H200" s="80"/>
      <c r="I200" s="110"/>
      <c r="J200" s="80"/>
      <c r="K200" s="80"/>
      <c r="L200" s="80"/>
      <c r="M200" s="80"/>
      <c r="N200" s="80"/>
      <c r="O200" s="80"/>
      <c r="P200" s="80"/>
      <c r="Q200" s="80"/>
      <c r="R200" s="80"/>
      <c r="S200" s="80"/>
      <c r="T200" s="80"/>
      <c r="U200" s="80"/>
      <c r="V200" s="80"/>
      <c r="W200" s="80"/>
      <c r="X200" s="80"/>
      <c r="Y200" s="80"/>
      <c r="Z200" s="80"/>
    </row>
    <row r="201" spans="1:26" ht="14.25" customHeight="1">
      <c r="A201" s="110"/>
      <c r="B201" s="80"/>
      <c r="C201" s="80"/>
      <c r="D201" s="80"/>
      <c r="E201" s="80"/>
      <c r="F201" s="80"/>
      <c r="G201" s="80"/>
      <c r="H201" s="80"/>
      <c r="I201" s="110"/>
      <c r="J201" s="80"/>
      <c r="K201" s="80"/>
      <c r="L201" s="80"/>
      <c r="M201" s="80"/>
      <c r="N201" s="80"/>
      <c r="O201" s="80"/>
      <c r="P201" s="80"/>
      <c r="Q201" s="80"/>
      <c r="R201" s="80"/>
      <c r="S201" s="80"/>
      <c r="T201" s="80"/>
      <c r="U201" s="80"/>
      <c r="V201" s="80"/>
      <c r="W201" s="80"/>
      <c r="X201" s="80"/>
      <c r="Y201" s="80"/>
      <c r="Z201" s="80"/>
    </row>
    <row r="202" spans="1:26" ht="14.25" customHeight="1">
      <c r="A202" s="110"/>
      <c r="B202" s="80"/>
      <c r="C202" s="80"/>
      <c r="D202" s="80"/>
      <c r="E202" s="80"/>
      <c r="F202" s="80"/>
      <c r="G202" s="80"/>
      <c r="H202" s="80"/>
      <c r="I202" s="110"/>
      <c r="J202" s="80"/>
      <c r="K202" s="80"/>
      <c r="L202" s="80"/>
      <c r="M202" s="80"/>
      <c r="N202" s="80"/>
      <c r="O202" s="80"/>
      <c r="P202" s="80"/>
      <c r="Q202" s="80"/>
      <c r="R202" s="80"/>
      <c r="S202" s="80"/>
      <c r="T202" s="80"/>
      <c r="U202" s="80"/>
      <c r="V202" s="80"/>
      <c r="W202" s="80"/>
      <c r="X202" s="80"/>
      <c r="Y202" s="80"/>
      <c r="Z202" s="80"/>
    </row>
    <row r="203" spans="1:26" ht="14.25" customHeight="1">
      <c r="A203" s="110"/>
      <c r="B203" s="80"/>
      <c r="C203" s="80"/>
      <c r="D203" s="80"/>
      <c r="E203" s="80"/>
      <c r="F203" s="80"/>
      <c r="G203" s="80"/>
      <c r="H203" s="80"/>
      <c r="I203" s="110"/>
      <c r="J203" s="80"/>
      <c r="K203" s="80"/>
      <c r="L203" s="80"/>
      <c r="M203" s="80"/>
      <c r="N203" s="80"/>
      <c r="O203" s="80"/>
      <c r="P203" s="80"/>
      <c r="Q203" s="80"/>
      <c r="R203" s="80"/>
      <c r="S203" s="80"/>
      <c r="T203" s="80"/>
      <c r="U203" s="80"/>
      <c r="V203" s="80"/>
      <c r="W203" s="80"/>
      <c r="X203" s="80"/>
      <c r="Y203" s="80"/>
      <c r="Z203" s="80"/>
    </row>
    <row r="204" spans="1:26" ht="14.25" customHeight="1">
      <c r="A204" s="110"/>
      <c r="B204" s="80"/>
      <c r="C204" s="80"/>
      <c r="D204" s="80"/>
      <c r="E204" s="80"/>
      <c r="F204" s="80"/>
      <c r="G204" s="80"/>
      <c r="H204" s="80"/>
      <c r="I204" s="110"/>
      <c r="J204" s="80"/>
      <c r="K204" s="80"/>
      <c r="L204" s="80"/>
      <c r="M204" s="80"/>
      <c r="N204" s="80"/>
      <c r="O204" s="80"/>
      <c r="P204" s="80"/>
      <c r="Q204" s="80"/>
      <c r="R204" s="80"/>
      <c r="S204" s="80"/>
      <c r="T204" s="80"/>
      <c r="U204" s="80"/>
      <c r="V204" s="80"/>
      <c r="W204" s="80"/>
      <c r="X204" s="80"/>
      <c r="Y204" s="80"/>
      <c r="Z204" s="80"/>
    </row>
    <row r="205" spans="1:26" ht="14.25" customHeight="1">
      <c r="A205" s="110"/>
      <c r="B205" s="80"/>
      <c r="C205" s="80"/>
      <c r="D205" s="80"/>
      <c r="E205" s="80"/>
      <c r="F205" s="80"/>
      <c r="G205" s="80"/>
      <c r="H205" s="80"/>
      <c r="I205" s="110"/>
      <c r="J205" s="80"/>
      <c r="K205" s="80"/>
      <c r="L205" s="80"/>
      <c r="M205" s="80"/>
      <c r="N205" s="80"/>
      <c r="O205" s="80"/>
      <c r="P205" s="80"/>
      <c r="Q205" s="80"/>
      <c r="R205" s="80"/>
      <c r="S205" s="80"/>
      <c r="T205" s="80"/>
      <c r="U205" s="80"/>
      <c r="V205" s="80"/>
      <c r="W205" s="80"/>
      <c r="X205" s="80"/>
      <c r="Y205" s="80"/>
      <c r="Z205" s="80"/>
    </row>
    <row r="206" spans="1:26" ht="14.25" customHeight="1">
      <c r="A206" s="110"/>
      <c r="B206" s="80"/>
      <c r="C206" s="80"/>
      <c r="D206" s="80"/>
      <c r="E206" s="80"/>
      <c r="F206" s="80"/>
      <c r="G206" s="80"/>
      <c r="H206" s="80"/>
      <c r="I206" s="110"/>
      <c r="J206" s="80"/>
      <c r="K206" s="80"/>
      <c r="L206" s="80"/>
      <c r="M206" s="80"/>
      <c r="N206" s="80"/>
      <c r="O206" s="80"/>
      <c r="P206" s="80"/>
      <c r="Q206" s="80"/>
      <c r="R206" s="80"/>
      <c r="S206" s="80"/>
      <c r="T206" s="80"/>
      <c r="U206" s="80"/>
      <c r="V206" s="80"/>
      <c r="W206" s="80"/>
      <c r="X206" s="80"/>
      <c r="Y206" s="80"/>
      <c r="Z206" s="80"/>
    </row>
    <row r="207" spans="1:26" ht="14.25" customHeight="1">
      <c r="A207" s="110"/>
      <c r="B207" s="80"/>
      <c r="C207" s="80"/>
      <c r="D207" s="80"/>
      <c r="E207" s="80"/>
      <c r="F207" s="80"/>
      <c r="G207" s="80"/>
      <c r="H207" s="80"/>
      <c r="I207" s="110"/>
      <c r="J207" s="80"/>
      <c r="K207" s="80"/>
      <c r="L207" s="80"/>
      <c r="M207" s="80"/>
      <c r="N207" s="80"/>
      <c r="O207" s="80"/>
      <c r="P207" s="80"/>
      <c r="Q207" s="80"/>
      <c r="R207" s="80"/>
      <c r="S207" s="80"/>
      <c r="T207" s="80"/>
      <c r="U207" s="80"/>
      <c r="V207" s="80"/>
      <c r="W207" s="80"/>
      <c r="X207" s="80"/>
      <c r="Y207" s="80"/>
      <c r="Z207" s="80"/>
    </row>
    <row r="208" spans="1:26" ht="14.25" customHeight="1">
      <c r="A208" s="110"/>
      <c r="B208" s="80"/>
      <c r="C208" s="80"/>
      <c r="D208" s="80"/>
      <c r="E208" s="80"/>
      <c r="F208" s="80"/>
      <c r="G208" s="80"/>
      <c r="H208" s="80"/>
      <c r="I208" s="110"/>
      <c r="J208" s="80"/>
      <c r="K208" s="80"/>
      <c r="L208" s="80"/>
      <c r="M208" s="80"/>
      <c r="N208" s="80"/>
      <c r="O208" s="80"/>
      <c r="P208" s="80"/>
      <c r="Q208" s="80"/>
      <c r="R208" s="80"/>
      <c r="S208" s="80"/>
      <c r="T208" s="80"/>
      <c r="U208" s="80"/>
      <c r="V208" s="80"/>
      <c r="W208" s="80"/>
      <c r="X208" s="80"/>
      <c r="Y208" s="80"/>
      <c r="Z208" s="80"/>
    </row>
    <row r="209" spans="1:26" ht="14.25" customHeight="1">
      <c r="A209" s="110"/>
      <c r="B209" s="80"/>
      <c r="C209" s="80"/>
      <c r="D209" s="80"/>
      <c r="E209" s="80"/>
      <c r="F209" s="80"/>
      <c r="G209" s="80"/>
      <c r="H209" s="80"/>
      <c r="I209" s="110"/>
      <c r="J209" s="80"/>
      <c r="K209" s="80"/>
      <c r="L209" s="80"/>
      <c r="M209" s="80"/>
      <c r="N209" s="80"/>
      <c r="O209" s="80"/>
      <c r="P209" s="80"/>
      <c r="Q209" s="80"/>
      <c r="R209" s="80"/>
      <c r="S209" s="80"/>
      <c r="T209" s="80"/>
      <c r="U209" s="80"/>
      <c r="V209" s="80"/>
      <c r="W209" s="80"/>
      <c r="X209" s="80"/>
      <c r="Y209" s="80"/>
      <c r="Z209" s="80"/>
    </row>
    <row r="210" spans="1:26" ht="14.25" customHeight="1">
      <c r="A210" s="110"/>
      <c r="B210" s="80"/>
      <c r="C210" s="80"/>
      <c r="D210" s="80"/>
      <c r="E210" s="80"/>
      <c r="F210" s="80"/>
      <c r="G210" s="80"/>
      <c r="H210" s="80"/>
      <c r="I210" s="110"/>
      <c r="J210" s="80"/>
      <c r="K210" s="80"/>
      <c r="L210" s="80"/>
      <c r="M210" s="80"/>
      <c r="N210" s="80"/>
      <c r="O210" s="80"/>
      <c r="P210" s="80"/>
      <c r="Q210" s="80"/>
      <c r="R210" s="80"/>
      <c r="S210" s="80"/>
      <c r="T210" s="80"/>
      <c r="U210" s="80"/>
      <c r="V210" s="80"/>
      <c r="W210" s="80"/>
      <c r="X210" s="80"/>
      <c r="Y210" s="80"/>
      <c r="Z210" s="80"/>
    </row>
    <row r="211" spans="1:26" ht="14.25" customHeight="1">
      <c r="A211" s="110"/>
      <c r="B211" s="80"/>
      <c r="C211" s="80"/>
      <c r="D211" s="80"/>
      <c r="E211" s="80"/>
      <c r="F211" s="80"/>
      <c r="G211" s="80"/>
      <c r="H211" s="80"/>
      <c r="I211" s="110"/>
      <c r="J211" s="80"/>
      <c r="K211" s="80"/>
      <c r="L211" s="80"/>
      <c r="M211" s="80"/>
      <c r="N211" s="80"/>
      <c r="O211" s="80"/>
      <c r="P211" s="80"/>
      <c r="Q211" s="80"/>
      <c r="R211" s="80"/>
      <c r="S211" s="80"/>
      <c r="T211" s="80"/>
      <c r="U211" s="80"/>
      <c r="V211" s="80"/>
      <c r="W211" s="80"/>
      <c r="X211" s="80"/>
      <c r="Y211" s="80"/>
      <c r="Z211" s="80"/>
    </row>
    <row r="212" spans="1:26" ht="14.25" customHeight="1">
      <c r="A212" s="110"/>
      <c r="B212" s="80"/>
      <c r="C212" s="80"/>
      <c r="D212" s="80"/>
      <c r="E212" s="80"/>
      <c r="F212" s="80"/>
      <c r="G212" s="80"/>
      <c r="H212" s="80"/>
      <c r="I212" s="110"/>
      <c r="J212" s="80"/>
      <c r="K212" s="80"/>
      <c r="L212" s="80"/>
      <c r="M212" s="80"/>
      <c r="N212" s="80"/>
      <c r="O212" s="80"/>
      <c r="P212" s="80"/>
      <c r="Q212" s="80"/>
      <c r="R212" s="80"/>
      <c r="S212" s="80"/>
      <c r="T212" s="80"/>
      <c r="U212" s="80"/>
      <c r="V212" s="80"/>
      <c r="W212" s="80"/>
      <c r="X212" s="80"/>
      <c r="Y212" s="80"/>
      <c r="Z212" s="80"/>
    </row>
    <row r="213" spans="1:26" ht="14.25" customHeight="1">
      <c r="A213" s="110"/>
      <c r="B213" s="80"/>
      <c r="C213" s="80"/>
      <c r="D213" s="80"/>
      <c r="E213" s="80"/>
      <c r="F213" s="80"/>
      <c r="G213" s="80"/>
      <c r="H213" s="80"/>
      <c r="I213" s="110"/>
      <c r="J213" s="80"/>
      <c r="K213" s="80"/>
      <c r="L213" s="80"/>
      <c r="M213" s="80"/>
      <c r="N213" s="80"/>
      <c r="O213" s="80"/>
      <c r="P213" s="80"/>
      <c r="Q213" s="80"/>
      <c r="R213" s="80"/>
      <c r="S213" s="80"/>
      <c r="T213" s="80"/>
      <c r="U213" s="80"/>
      <c r="V213" s="80"/>
      <c r="W213" s="80"/>
      <c r="X213" s="80"/>
      <c r="Y213" s="80"/>
      <c r="Z213" s="80"/>
    </row>
    <row r="214" spans="1:26" ht="14.25" customHeight="1">
      <c r="A214" s="110"/>
      <c r="B214" s="80"/>
      <c r="C214" s="80"/>
      <c r="D214" s="80"/>
      <c r="E214" s="80"/>
      <c r="F214" s="80"/>
      <c r="G214" s="80"/>
      <c r="H214" s="80"/>
      <c r="I214" s="110"/>
      <c r="J214" s="80"/>
      <c r="K214" s="80"/>
      <c r="L214" s="80"/>
      <c r="M214" s="80"/>
      <c r="N214" s="80"/>
      <c r="O214" s="80"/>
      <c r="P214" s="80"/>
      <c r="Q214" s="80"/>
      <c r="R214" s="80"/>
      <c r="S214" s="80"/>
      <c r="T214" s="80"/>
      <c r="U214" s="80"/>
      <c r="V214" s="80"/>
      <c r="W214" s="80"/>
      <c r="X214" s="80"/>
      <c r="Y214" s="80"/>
      <c r="Z214" s="80"/>
    </row>
    <row r="215" spans="1:26" ht="14.25" customHeight="1">
      <c r="A215" s="110"/>
      <c r="B215" s="80"/>
      <c r="C215" s="80"/>
      <c r="D215" s="80"/>
      <c r="E215" s="80"/>
      <c r="F215" s="80"/>
      <c r="G215" s="80"/>
      <c r="H215" s="80"/>
      <c r="I215" s="110"/>
      <c r="J215" s="80"/>
      <c r="K215" s="80"/>
      <c r="L215" s="80"/>
      <c r="M215" s="80"/>
      <c r="N215" s="80"/>
      <c r="O215" s="80"/>
      <c r="P215" s="80"/>
      <c r="Q215" s="80"/>
      <c r="R215" s="80"/>
      <c r="S215" s="80"/>
      <c r="T215" s="80"/>
      <c r="U215" s="80"/>
      <c r="V215" s="80"/>
      <c r="W215" s="80"/>
      <c r="X215" s="80"/>
      <c r="Y215" s="80"/>
      <c r="Z215" s="80"/>
    </row>
    <row r="216" spans="1:26" ht="14.25" customHeight="1">
      <c r="A216" s="110"/>
      <c r="B216" s="80"/>
      <c r="C216" s="80"/>
      <c r="D216" s="80"/>
      <c r="E216" s="80"/>
      <c r="F216" s="80"/>
      <c r="G216" s="80"/>
      <c r="H216" s="80"/>
      <c r="I216" s="110"/>
      <c r="J216" s="80"/>
      <c r="K216" s="80"/>
      <c r="L216" s="80"/>
      <c r="M216" s="80"/>
      <c r="N216" s="80"/>
      <c r="O216" s="80"/>
      <c r="P216" s="80"/>
      <c r="Q216" s="80"/>
      <c r="R216" s="80"/>
      <c r="S216" s="80"/>
      <c r="T216" s="80"/>
      <c r="U216" s="80"/>
      <c r="V216" s="80"/>
      <c r="W216" s="80"/>
      <c r="X216" s="80"/>
      <c r="Y216" s="80"/>
      <c r="Z216" s="80"/>
    </row>
    <row r="217" spans="1:26" ht="14.25" customHeight="1">
      <c r="A217" s="110"/>
      <c r="B217" s="80"/>
      <c r="C217" s="80"/>
      <c r="D217" s="80"/>
      <c r="E217" s="80"/>
      <c r="F217" s="80"/>
      <c r="G217" s="80"/>
      <c r="H217" s="80"/>
      <c r="I217" s="110"/>
      <c r="J217" s="80"/>
      <c r="K217" s="80"/>
      <c r="L217" s="80"/>
      <c r="M217" s="80"/>
      <c r="N217" s="80"/>
      <c r="O217" s="80"/>
      <c r="P217" s="80"/>
      <c r="Q217" s="80"/>
      <c r="R217" s="80"/>
      <c r="S217" s="80"/>
      <c r="T217" s="80"/>
      <c r="U217" s="80"/>
      <c r="V217" s="80"/>
      <c r="W217" s="80"/>
      <c r="X217" s="80"/>
      <c r="Y217" s="80"/>
      <c r="Z217" s="80"/>
    </row>
    <row r="218" spans="1:26" ht="14.25" customHeight="1">
      <c r="A218" s="110"/>
      <c r="B218" s="80"/>
      <c r="C218" s="80"/>
      <c r="D218" s="80"/>
      <c r="E218" s="80"/>
      <c r="F218" s="80"/>
      <c r="G218" s="80"/>
      <c r="H218" s="80"/>
      <c r="I218" s="110"/>
      <c r="J218" s="80"/>
      <c r="K218" s="80"/>
      <c r="L218" s="80"/>
      <c r="M218" s="80"/>
      <c r="N218" s="80"/>
      <c r="O218" s="80"/>
      <c r="P218" s="80"/>
      <c r="Q218" s="80"/>
      <c r="R218" s="80"/>
      <c r="S218" s="80"/>
      <c r="T218" s="80"/>
      <c r="U218" s="80"/>
      <c r="V218" s="80"/>
      <c r="W218" s="80"/>
      <c r="X218" s="80"/>
      <c r="Y218" s="80"/>
      <c r="Z218" s="80"/>
    </row>
    <row r="219" spans="1:26" ht="14.25" customHeight="1">
      <c r="A219" s="110"/>
      <c r="B219" s="80"/>
      <c r="C219" s="80"/>
      <c r="D219" s="80"/>
      <c r="E219" s="80"/>
      <c r="F219" s="80"/>
      <c r="G219" s="80"/>
      <c r="H219" s="80"/>
      <c r="I219" s="110"/>
      <c r="J219" s="80"/>
      <c r="K219" s="80"/>
      <c r="L219" s="80"/>
      <c r="M219" s="80"/>
      <c r="N219" s="80"/>
      <c r="O219" s="80"/>
      <c r="P219" s="80"/>
      <c r="Q219" s="80"/>
      <c r="R219" s="80"/>
      <c r="S219" s="80"/>
      <c r="T219" s="80"/>
      <c r="U219" s="80"/>
      <c r="V219" s="80"/>
      <c r="W219" s="80"/>
      <c r="X219" s="80"/>
      <c r="Y219" s="80"/>
      <c r="Z219" s="80"/>
    </row>
    <row r="220" spans="1:26" ht="14.25" customHeight="1">
      <c r="A220" s="110"/>
      <c r="B220" s="80"/>
      <c r="C220" s="80"/>
      <c r="D220" s="80"/>
      <c r="E220" s="80"/>
      <c r="F220" s="80"/>
      <c r="G220" s="80"/>
      <c r="H220" s="80"/>
      <c r="I220" s="110"/>
      <c r="J220" s="80"/>
      <c r="K220" s="80"/>
      <c r="L220" s="80"/>
      <c r="M220" s="80"/>
      <c r="N220" s="80"/>
      <c r="O220" s="80"/>
      <c r="P220" s="80"/>
      <c r="Q220" s="80"/>
      <c r="R220" s="80"/>
      <c r="S220" s="80"/>
      <c r="T220" s="80"/>
      <c r="U220" s="80"/>
      <c r="V220" s="80"/>
      <c r="W220" s="80"/>
      <c r="X220" s="80"/>
      <c r="Y220" s="80"/>
      <c r="Z220" s="80"/>
    </row>
    <row r="221" spans="1:26" ht="14.25" customHeight="1">
      <c r="A221" s="110"/>
      <c r="B221" s="80"/>
      <c r="C221" s="80"/>
      <c r="D221" s="80"/>
      <c r="E221" s="80"/>
      <c r="F221" s="80"/>
      <c r="G221" s="80"/>
      <c r="H221" s="80"/>
      <c r="I221" s="110"/>
      <c r="J221" s="80"/>
      <c r="K221" s="80"/>
      <c r="L221" s="80"/>
      <c r="M221" s="80"/>
      <c r="N221" s="80"/>
      <c r="O221" s="80"/>
      <c r="P221" s="80"/>
      <c r="Q221" s="80"/>
      <c r="R221" s="80"/>
      <c r="S221" s="80"/>
      <c r="T221" s="80"/>
      <c r="U221" s="80"/>
      <c r="V221" s="80"/>
      <c r="W221" s="80"/>
      <c r="X221" s="80"/>
      <c r="Y221" s="80"/>
      <c r="Z221" s="80"/>
    </row>
    <row r="222" spans="1:26" ht="14.25" customHeight="1">
      <c r="A222" s="110"/>
      <c r="B222" s="80"/>
      <c r="C222" s="80"/>
      <c r="D222" s="80"/>
      <c r="E222" s="80"/>
      <c r="F222" s="80"/>
      <c r="G222" s="80"/>
      <c r="H222" s="80"/>
      <c r="I222" s="110"/>
      <c r="J222" s="80"/>
      <c r="K222" s="80"/>
      <c r="L222" s="80"/>
      <c r="M222" s="80"/>
      <c r="N222" s="80"/>
      <c r="O222" s="80"/>
      <c r="P222" s="80"/>
      <c r="Q222" s="80"/>
      <c r="R222" s="80"/>
      <c r="S222" s="80"/>
      <c r="T222" s="80"/>
      <c r="U222" s="80"/>
      <c r="V222" s="80"/>
      <c r="W222" s="80"/>
      <c r="X222" s="80"/>
      <c r="Y222" s="80"/>
      <c r="Z222" s="80"/>
    </row>
    <row r="223" spans="1:26" ht="14.25" customHeight="1">
      <c r="A223" s="110"/>
      <c r="B223" s="80"/>
      <c r="C223" s="80"/>
      <c r="D223" s="80"/>
      <c r="E223" s="80"/>
      <c r="F223" s="80"/>
      <c r="G223" s="80"/>
      <c r="H223" s="80"/>
      <c r="I223" s="110"/>
      <c r="J223" s="80"/>
      <c r="K223" s="80"/>
      <c r="L223" s="80"/>
      <c r="M223" s="80"/>
      <c r="N223" s="80"/>
      <c r="O223" s="80"/>
      <c r="P223" s="80"/>
      <c r="Q223" s="80"/>
      <c r="R223" s="80"/>
      <c r="S223" s="80"/>
      <c r="T223" s="80"/>
      <c r="U223" s="80"/>
      <c r="V223" s="80"/>
      <c r="W223" s="80"/>
      <c r="X223" s="80"/>
      <c r="Y223" s="80"/>
      <c r="Z223" s="80"/>
    </row>
    <row r="224" spans="1:26" ht="14.25" customHeight="1">
      <c r="A224" s="110"/>
      <c r="B224" s="80"/>
      <c r="C224" s="80"/>
      <c r="D224" s="80"/>
      <c r="E224" s="80"/>
      <c r="F224" s="80"/>
      <c r="G224" s="80"/>
      <c r="H224" s="80"/>
      <c r="I224" s="110"/>
      <c r="J224" s="80"/>
      <c r="K224" s="80"/>
      <c r="L224" s="80"/>
      <c r="M224" s="80"/>
      <c r="N224" s="80"/>
      <c r="O224" s="80"/>
      <c r="P224" s="80"/>
      <c r="Q224" s="80"/>
      <c r="R224" s="80"/>
      <c r="S224" s="80"/>
      <c r="T224" s="80"/>
      <c r="U224" s="80"/>
      <c r="V224" s="80"/>
      <c r="W224" s="80"/>
      <c r="X224" s="80"/>
      <c r="Y224" s="80"/>
      <c r="Z224" s="80"/>
    </row>
    <row r="225" spans="1:26" ht="14.25" customHeight="1">
      <c r="A225" s="110"/>
      <c r="B225" s="80"/>
      <c r="C225" s="80"/>
      <c r="D225" s="80"/>
      <c r="E225" s="80"/>
      <c r="F225" s="80"/>
      <c r="G225" s="80"/>
      <c r="H225" s="80"/>
      <c r="I225" s="110"/>
      <c r="J225" s="80"/>
      <c r="K225" s="80"/>
      <c r="L225" s="80"/>
      <c r="M225" s="80"/>
      <c r="N225" s="80"/>
      <c r="O225" s="80"/>
      <c r="P225" s="80"/>
      <c r="Q225" s="80"/>
      <c r="R225" s="80"/>
      <c r="S225" s="80"/>
      <c r="T225" s="80"/>
      <c r="U225" s="80"/>
      <c r="V225" s="80"/>
      <c r="W225" s="80"/>
      <c r="X225" s="80"/>
      <c r="Y225" s="80"/>
      <c r="Z225" s="80"/>
    </row>
    <row r="226" spans="1:26" ht="14.25" customHeight="1">
      <c r="A226" s="110"/>
      <c r="B226" s="80"/>
      <c r="C226" s="80"/>
      <c r="D226" s="80"/>
      <c r="E226" s="80"/>
      <c r="F226" s="80"/>
      <c r="G226" s="80"/>
      <c r="H226" s="80"/>
      <c r="I226" s="110"/>
      <c r="J226" s="80"/>
      <c r="K226" s="80"/>
      <c r="L226" s="80"/>
      <c r="M226" s="80"/>
      <c r="N226" s="80"/>
      <c r="O226" s="80"/>
      <c r="P226" s="80"/>
      <c r="Q226" s="80"/>
      <c r="R226" s="80"/>
      <c r="S226" s="80"/>
      <c r="T226" s="80"/>
      <c r="U226" s="80"/>
      <c r="V226" s="80"/>
      <c r="W226" s="80"/>
      <c r="X226" s="80"/>
      <c r="Y226" s="80"/>
      <c r="Z226" s="80"/>
    </row>
    <row r="227" spans="1:26" ht="14.25" customHeight="1">
      <c r="A227" s="110"/>
      <c r="B227" s="80"/>
      <c r="C227" s="80"/>
      <c r="D227" s="80"/>
      <c r="E227" s="80"/>
      <c r="F227" s="80"/>
      <c r="G227" s="80"/>
      <c r="H227" s="80"/>
      <c r="I227" s="110"/>
      <c r="J227" s="80"/>
      <c r="K227" s="80"/>
      <c r="L227" s="80"/>
      <c r="M227" s="80"/>
      <c r="N227" s="80"/>
      <c r="O227" s="80"/>
      <c r="P227" s="80"/>
      <c r="Q227" s="80"/>
      <c r="R227" s="80"/>
      <c r="S227" s="80"/>
      <c r="T227" s="80"/>
      <c r="U227" s="80"/>
      <c r="V227" s="80"/>
      <c r="W227" s="80"/>
      <c r="X227" s="80"/>
      <c r="Y227" s="80"/>
      <c r="Z227" s="80"/>
    </row>
    <row r="228" spans="1:26" ht="14.25" customHeight="1">
      <c r="A228" s="110"/>
      <c r="B228" s="80"/>
      <c r="C228" s="80"/>
      <c r="D228" s="80"/>
      <c r="E228" s="80"/>
      <c r="F228" s="80"/>
      <c r="G228" s="80"/>
      <c r="H228" s="80"/>
      <c r="I228" s="110"/>
      <c r="J228" s="80"/>
      <c r="K228" s="80"/>
      <c r="L228" s="80"/>
      <c r="M228" s="80"/>
      <c r="N228" s="80"/>
      <c r="O228" s="80"/>
      <c r="P228" s="80"/>
      <c r="Q228" s="80"/>
      <c r="R228" s="80"/>
      <c r="S228" s="80"/>
      <c r="T228" s="80"/>
      <c r="U228" s="80"/>
      <c r="V228" s="80"/>
      <c r="W228" s="80"/>
      <c r="X228" s="80"/>
      <c r="Y228" s="80"/>
      <c r="Z228" s="80"/>
    </row>
    <row r="229" spans="1:26" ht="14.25" customHeight="1">
      <c r="A229" s="110"/>
      <c r="B229" s="80"/>
      <c r="C229" s="80"/>
      <c r="D229" s="80"/>
      <c r="E229" s="80"/>
      <c r="F229" s="80"/>
      <c r="G229" s="80"/>
      <c r="H229" s="80"/>
      <c r="I229" s="110"/>
      <c r="J229" s="80"/>
      <c r="K229" s="80"/>
      <c r="L229" s="80"/>
      <c r="M229" s="80"/>
      <c r="N229" s="80"/>
      <c r="O229" s="80"/>
      <c r="P229" s="80"/>
      <c r="Q229" s="80"/>
      <c r="R229" s="80"/>
      <c r="S229" s="80"/>
      <c r="T229" s="80"/>
      <c r="U229" s="80"/>
      <c r="V229" s="80"/>
      <c r="W229" s="80"/>
      <c r="X229" s="80"/>
      <c r="Y229" s="80"/>
      <c r="Z229" s="80"/>
    </row>
    <row r="230" spans="1:26" ht="14.25" customHeight="1">
      <c r="A230" s="110"/>
      <c r="B230" s="80"/>
      <c r="C230" s="80"/>
      <c r="D230" s="80"/>
      <c r="E230" s="80"/>
      <c r="F230" s="80"/>
      <c r="G230" s="80"/>
      <c r="H230" s="80"/>
      <c r="I230" s="110"/>
      <c r="J230" s="80"/>
      <c r="K230" s="80"/>
      <c r="L230" s="80"/>
      <c r="M230" s="80"/>
      <c r="N230" s="80"/>
      <c r="O230" s="80"/>
      <c r="P230" s="80"/>
      <c r="Q230" s="80"/>
      <c r="R230" s="80"/>
      <c r="S230" s="80"/>
      <c r="T230" s="80"/>
      <c r="U230" s="80"/>
      <c r="V230" s="80"/>
      <c r="W230" s="80"/>
      <c r="X230" s="80"/>
      <c r="Y230" s="80"/>
      <c r="Z230" s="80"/>
    </row>
    <row r="231" spans="1:26" ht="14.25" customHeight="1">
      <c r="A231" s="110"/>
      <c r="B231" s="80"/>
      <c r="C231" s="80"/>
      <c r="D231" s="80"/>
      <c r="E231" s="80"/>
      <c r="F231" s="80"/>
      <c r="G231" s="80"/>
      <c r="H231" s="80"/>
      <c r="I231" s="110"/>
      <c r="J231" s="80"/>
      <c r="K231" s="80"/>
      <c r="L231" s="80"/>
      <c r="M231" s="80"/>
      <c r="N231" s="80"/>
      <c r="O231" s="80"/>
      <c r="P231" s="80"/>
      <c r="Q231" s="80"/>
      <c r="R231" s="80"/>
      <c r="S231" s="80"/>
      <c r="T231" s="80"/>
      <c r="U231" s="80"/>
      <c r="V231" s="80"/>
      <c r="W231" s="80"/>
      <c r="X231" s="80"/>
      <c r="Y231" s="80"/>
      <c r="Z231" s="80"/>
    </row>
    <row r="232" spans="1:26" ht="14.25" customHeight="1">
      <c r="A232" s="110"/>
      <c r="B232" s="80"/>
      <c r="C232" s="80"/>
      <c r="D232" s="80"/>
      <c r="E232" s="80"/>
      <c r="F232" s="80"/>
      <c r="G232" s="80"/>
      <c r="H232" s="80"/>
      <c r="I232" s="110"/>
      <c r="J232" s="80"/>
      <c r="K232" s="80"/>
      <c r="L232" s="80"/>
      <c r="M232" s="80"/>
      <c r="N232" s="80"/>
      <c r="O232" s="80"/>
      <c r="P232" s="80"/>
      <c r="Q232" s="80"/>
      <c r="R232" s="80"/>
      <c r="S232" s="80"/>
      <c r="T232" s="80"/>
      <c r="U232" s="80"/>
      <c r="V232" s="80"/>
      <c r="W232" s="80"/>
      <c r="X232" s="80"/>
      <c r="Y232" s="80"/>
      <c r="Z232" s="80"/>
    </row>
    <row r="233" spans="1:26" ht="14.25" customHeight="1">
      <c r="A233" s="110"/>
      <c r="B233" s="80"/>
      <c r="C233" s="80"/>
      <c r="D233" s="80"/>
      <c r="E233" s="80"/>
      <c r="F233" s="80"/>
      <c r="G233" s="80"/>
      <c r="H233" s="80"/>
      <c r="I233" s="110"/>
      <c r="J233" s="80"/>
      <c r="K233" s="80"/>
      <c r="L233" s="80"/>
      <c r="M233" s="80"/>
      <c r="N233" s="80"/>
      <c r="O233" s="80"/>
      <c r="P233" s="80"/>
      <c r="Q233" s="80"/>
      <c r="R233" s="80"/>
      <c r="S233" s="80"/>
      <c r="T233" s="80"/>
      <c r="U233" s="80"/>
      <c r="V233" s="80"/>
      <c r="W233" s="80"/>
      <c r="X233" s="80"/>
      <c r="Y233" s="80"/>
      <c r="Z233" s="80"/>
    </row>
    <row r="234" spans="1:26" ht="14.25" customHeight="1">
      <c r="A234" s="110"/>
      <c r="B234" s="80"/>
      <c r="C234" s="80"/>
      <c r="D234" s="80"/>
      <c r="E234" s="80"/>
      <c r="F234" s="80"/>
      <c r="G234" s="80"/>
      <c r="H234" s="80"/>
      <c r="I234" s="110"/>
      <c r="J234" s="80"/>
      <c r="K234" s="80"/>
      <c r="L234" s="80"/>
      <c r="M234" s="80"/>
      <c r="N234" s="80"/>
      <c r="O234" s="80"/>
      <c r="P234" s="80"/>
      <c r="Q234" s="80"/>
      <c r="R234" s="80"/>
      <c r="S234" s="80"/>
      <c r="T234" s="80"/>
      <c r="U234" s="80"/>
      <c r="V234" s="80"/>
      <c r="W234" s="80"/>
      <c r="X234" s="80"/>
      <c r="Y234" s="80"/>
      <c r="Z234" s="80"/>
    </row>
    <row r="235" spans="1:26" ht="14.25" customHeight="1">
      <c r="A235" s="110"/>
      <c r="B235" s="80"/>
      <c r="C235" s="80"/>
      <c r="D235" s="80"/>
      <c r="E235" s="80"/>
      <c r="F235" s="80"/>
      <c r="G235" s="80"/>
      <c r="H235" s="80"/>
      <c r="I235" s="110"/>
      <c r="J235" s="80"/>
      <c r="K235" s="80"/>
      <c r="L235" s="80"/>
      <c r="M235" s="80"/>
      <c r="N235" s="80"/>
      <c r="O235" s="80"/>
      <c r="P235" s="80"/>
      <c r="Q235" s="80"/>
      <c r="R235" s="80"/>
      <c r="S235" s="80"/>
      <c r="T235" s="80"/>
      <c r="U235" s="80"/>
      <c r="V235" s="80"/>
      <c r="W235" s="80"/>
      <c r="X235" s="80"/>
      <c r="Y235" s="80"/>
      <c r="Z235" s="80"/>
    </row>
    <row r="236" spans="1:26" ht="14.25" customHeight="1">
      <c r="A236" s="110"/>
      <c r="B236" s="80"/>
      <c r="C236" s="80"/>
      <c r="D236" s="80"/>
      <c r="E236" s="80"/>
      <c r="F236" s="80"/>
      <c r="G236" s="80"/>
      <c r="H236" s="80"/>
      <c r="I236" s="110"/>
      <c r="J236" s="80"/>
      <c r="K236" s="80"/>
      <c r="L236" s="80"/>
      <c r="M236" s="80"/>
      <c r="N236" s="80"/>
      <c r="O236" s="80"/>
      <c r="P236" s="80"/>
      <c r="Q236" s="80"/>
      <c r="R236" s="80"/>
      <c r="S236" s="80"/>
      <c r="T236" s="80"/>
      <c r="U236" s="80"/>
      <c r="V236" s="80"/>
      <c r="W236" s="80"/>
      <c r="X236" s="80"/>
      <c r="Y236" s="80"/>
      <c r="Z236" s="80"/>
    </row>
    <row r="237" spans="1:26" ht="14.25" customHeight="1">
      <c r="A237" s="110"/>
      <c r="B237" s="80"/>
      <c r="C237" s="80"/>
      <c r="D237" s="80"/>
      <c r="E237" s="80"/>
      <c r="F237" s="80"/>
      <c r="G237" s="80"/>
      <c r="H237" s="80"/>
      <c r="I237" s="110"/>
      <c r="J237" s="80"/>
      <c r="K237" s="80"/>
      <c r="L237" s="80"/>
      <c r="M237" s="80"/>
      <c r="N237" s="80"/>
      <c r="O237" s="80"/>
      <c r="P237" s="80"/>
      <c r="Q237" s="80"/>
      <c r="R237" s="80"/>
      <c r="S237" s="80"/>
      <c r="T237" s="80"/>
      <c r="U237" s="80"/>
      <c r="V237" s="80"/>
      <c r="W237" s="80"/>
      <c r="X237" s="80"/>
      <c r="Y237" s="80"/>
      <c r="Z237" s="80"/>
    </row>
    <row r="238" spans="1:26" ht="14.25" customHeight="1">
      <c r="A238" s="110"/>
      <c r="B238" s="80"/>
      <c r="C238" s="80"/>
      <c r="D238" s="80"/>
      <c r="E238" s="80"/>
      <c r="F238" s="80"/>
      <c r="G238" s="80"/>
      <c r="H238" s="80"/>
      <c r="I238" s="110"/>
      <c r="J238" s="80"/>
      <c r="K238" s="80"/>
      <c r="L238" s="80"/>
      <c r="M238" s="80"/>
      <c r="N238" s="80"/>
      <c r="O238" s="80"/>
      <c r="P238" s="80"/>
      <c r="Q238" s="80"/>
      <c r="R238" s="80"/>
      <c r="S238" s="80"/>
      <c r="T238" s="80"/>
      <c r="U238" s="80"/>
      <c r="V238" s="80"/>
      <c r="W238" s="80"/>
      <c r="X238" s="80"/>
      <c r="Y238" s="80"/>
      <c r="Z238" s="80"/>
    </row>
    <row r="239" spans="1:26" ht="14.25" customHeight="1">
      <c r="A239" s="110"/>
      <c r="B239" s="80"/>
      <c r="C239" s="80"/>
      <c r="D239" s="80"/>
      <c r="E239" s="80"/>
      <c r="F239" s="80"/>
      <c r="G239" s="80"/>
      <c r="H239" s="80"/>
      <c r="I239" s="110"/>
      <c r="J239" s="80"/>
      <c r="K239" s="80"/>
      <c r="L239" s="80"/>
      <c r="M239" s="80"/>
      <c r="N239" s="80"/>
      <c r="O239" s="80"/>
      <c r="P239" s="80"/>
      <c r="Q239" s="80"/>
      <c r="R239" s="80"/>
      <c r="S239" s="80"/>
      <c r="T239" s="80"/>
      <c r="U239" s="80"/>
      <c r="V239" s="80"/>
      <c r="W239" s="80"/>
      <c r="X239" s="80"/>
      <c r="Y239" s="80"/>
      <c r="Z239" s="80"/>
    </row>
    <row r="240" spans="1:26" ht="14.25" customHeight="1">
      <c r="A240" s="110"/>
      <c r="B240" s="80"/>
      <c r="C240" s="80"/>
      <c r="D240" s="80"/>
      <c r="E240" s="80"/>
      <c r="F240" s="80"/>
      <c r="G240" s="80"/>
      <c r="H240" s="80"/>
      <c r="I240" s="110"/>
      <c r="J240" s="80"/>
      <c r="K240" s="80"/>
      <c r="L240" s="80"/>
      <c r="M240" s="80"/>
      <c r="N240" s="80"/>
      <c r="O240" s="80"/>
      <c r="P240" s="80"/>
      <c r="Q240" s="80"/>
      <c r="R240" s="80"/>
      <c r="S240" s="80"/>
      <c r="T240" s="80"/>
      <c r="U240" s="80"/>
      <c r="V240" s="80"/>
      <c r="W240" s="80"/>
      <c r="X240" s="80"/>
      <c r="Y240" s="80"/>
      <c r="Z240" s="80"/>
    </row>
    <row r="241" spans="1:26" ht="14.25" customHeight="1">
      <c r="A241" s="110"/>
      <c r="B241" s="80"/>
      <c r="C241" s="80"/>
      <c r="D241" s="80"/>
      <c r="E241" s="80"/>
      <c r="F241" s="80"/>
      <c r="G241" s="80"/>
      <c r="H241" s="80"/>
      <c r="I241" s="110"/>
      <c r="J241" s="80"/>
      <c r="K241" s="80"/>
      <c r="L241" s="80"/>
      <c r="M241" s="80"/>
      <c r="N241" s="80"/>
      <c r="O241" s="80"/>
      <c r="P241" s="80"/>
      <c r="Q241" s="80"/>
      <c r="R241" s="80"/>
      <c r="S241" s="80"/>
      <c r="T241" s="80"/>
      <c r="U241" s="80"/>
      <c r="V241" s="80"/>
      <c r="W241" s="80"/>
      <c r="X241" s="80"/>
      <c r="Y241" s="80"/>
      <c r="Z241" s="80"/>
    </row>
    <row r="242" spans="1:26" ht="14.25" customHeight="1">
      <c r="A242" s="110"/>
      <c r="B242" s="80"/>
      <c r="C242" s="80"/>
      <c r="D242" s="80"/>
      <c r="E242" s="80"/>
      <c r="F242" s="80"/>
      <c r="G242" s="80"/>
      <c r="H242" s="80"/>
      <c r="I242" s="110"/>
      <c r="J242" s="80"/>
      <c r="K242" s="80"/>
      <c r="L242" s="80"/>
      <c r="M242" s="80"/>
      <c r="N242" s="80"/>
      <c r="O242" s="80"/>
      <c r="P242" s="80"/>
      <c r="Q242" s="80"/>
      <c r="R242" s="80"/>
      <c r="S242" s="80"/>
      <c r="T242" s="80"/>
      <c r="U242" s="80"/>
      <c r="V242" s="80"/>
      <c r="W242" s="80"/>
      <c r="X242" s="80"/>
      <c r="Y242" s="80"/>
      <c r="Z242" s="80"/>
    </row>
    <row r="243" spans="1:26" ht="14.25" customHeight="1">
      <c r="A243" s="110"/>
      <c r="B243" s="80"/>
      <c r="C243" s="80"/>
      <c r="D243" s="80"/>
      <c r="E243" s="80"/>
      <c r="F243" s="80"/>
      <c r="G243" s="80"/>
      <c r="H243" s="80"/>
      <c r="I243" s="110"/>
      <c r="J243" s="80"/>
      <c r="K243" s="80"/>
      <c r="L243" s="80"/>
      <c r="M243" s="80"/>
      <c r="N243" s="80"/>
      <c r="O243" s="80"/>
      <c r="P243" s="80"/>
      <c r="Q243" s="80"/>
      <c r="R243" s="80"/>
      <c r="S243" s="80"/>
      <c r="T243" s="80"/>
      <c r="U243" s="80"/>
      <c r="V243" s="80"/>
      <c r="W243" s="80"/>
      <c r="X243" s="80"/>
      <c r="Y243" s="80"/>
      <c r="Z243" s="80"/>
    </row>
    <row r="244" spans="1:26" ht="14.25" customHeight="1">
      <c r="A244" s="110"/>
      <c r="B244" s="80"/>
      <c r="C244" s="80"/>
      <c r="D244" s="80"/>
      <c r="E244" s="80"/>
      <c r="F244" s="80"/>
      <c r="G244" s="80"/>
      <c r="H244" s="80"/>
      <c r="I244" s="110"/>
      <c r="J244" s="80"/>
      <c r="K244" s="80"/>
      <c r="L244" s="80"/>
      <c r="M244" s="80"/>
      <c r="N244" s="80"/>
      <c r="O244" s="80"/>
      <c r="P244" s="80"/>
      <c r="Q244" s="80"/>
      <c r="R244" s="80"/>
      <c r="S244" s="80"/>
      <c r="T244" s="80"/>
      <c r="U244" s="80"/>
      <c r="V244" s="80"/>
      <c r="W244" s="80"/>
      <c r="X244" s="80"/>
      <c r="Y244" s="80"/>
      <c r="Z244" s="80"/>
    </row>
    <row r="245" spans="1:26" ht="14.25" customHeight="1">
      <c r="A245" s="110"/>
      <c r="B245" s="80"/>
      <c r="C245" s="80"/>
      <c r="D245" s="80"/>
      <c r="E245" s="80"/>
      <c r="F245" s="80"/>
      <c r="G245" s="80"/>
      <c r="H245" s="80"/>
      <c r="I245" s="110"/>
      <c r="J245" s="80"/>
      <c r="K245" s="80"/>
      <c r="L245" s="80"/>
      <c r="M245" s="80"/>
      <c r="N245" s="80"/>
      <c r="O245" s="80"/>
      <c r="P245" s="80"/>
      <c r="Q245" s="80"/>
      <c r="R245" s="80"/>
      <c r="S245" s="80"/>
      <c r="T245" s="80"/>
      <c r="U245" s="80"/>
      <c r="V245" s="80"/>
      <c r="W245" s="80"/>
      <c r="X245" s="80"/>
      <c r="Y245" s="80"/>
      <c r="Z245" s="80"/>
    </row>
    <row r="246" spans="1:26" ht="14.25" customHeight="1">
      <c r="A246" s="110"/>
      <c r="B246" s="80"/>
      <c r="C246" s="80"/>
      <c r="D246" s="80"/>
      <c r="E246" s="80"/>
      <c r="F246" s="80"/>
      <c r="G246" s="80"/>
      <c r="H246" s="80"/>
      <c r="I246" s="110"/>
      <c r="J246" s="80"/>
      <c r="K246" s="80"/>
      <c r="L246" s="80"/>
      <c r="M246" s="80"/>
      <c r="N246" s="80"/>
      <c r="O246" s="80"/>
      <c r="P246" s="80"/>
      <c r="Q246" s="80"/>
      <c r="R246" s="80"/>
      <c r="S246" s="80"/>
      <c r="T246" s="80"/>
      <c r="U246" s="80"/>
      <c r="V246" s="80"/>
      <c r="W246" s="80"/>
      <c r="X246" s="80"/>
      <c r="Y246" s="80"/>
      <c r="Z246" s="80"/>
    </row>
    <row r="247" spans="1:26" ht="14.25" customHeight="1">
      <c r="A247" s="110"/>
      <c r="B247" s="80"/>
      <c r="C247" s="80"/>
      <c r="D247" s="80"/>
      <c r="E247" s="80"/>
      <c r="F247" s="80"/>
      <c r="G247" s="80"/>
      <c r="H247" s="80"/>
      <c r="I247" s="110"/>
      <c r="J247" s="80"/>
      <c r="K247" s="80"/>
      <c r="L247" s="80"/>
      <c r="M247" s="80"/>
      <c r="N247" s="80"/>
      <c r="O247" s="80"/>
      <c r="P247" s="80"/>
      <c r="Q247" s="80"/>
      <c r="R247" s="80"/>
      <c r="S247" s="80"/>
      <c r="T247" s="80"/>
      <c r="U247" s="80"/>
      <c r="V247" s="80"/>
      <c r="W247" s="80"/>
      <c r="X247" s="80"/>
      <c r="Y247" s="80"/>
      <c r="Z247" s="80"/>
    </row>
    <row r="248" spans="1:26" ht="14.25" customHeight="1">
      <c r="A248" s="110"/>
      <c r="B248" s="80"/>
      <c r="C248" s="80"/>
      <c r="D248" s="80"/>
      <c r="E248" s="80"/>
      <c r="F248" s="80"/>
      <c r="G248" s="80"/>
      <c r="H248" s="80"/>
      <c r="I248" s="110"/>
      <c r="J248" s="80"/>
      <c r="K248" s="80"/>
      <c r="L248" s="80"/>
      <c r="M248" s="80"/>
      <c r="N248" s="80"/>
      <c r="O248" s="80"/>
      <c r="P248" s="80"/>
      <c r="Q248" s="80"/>
      <c r="R248" s="80"/>
      <c r="S248" s="80"/>
      <c r="T248" s="80"/>
      <c r="U248" s="80"/>
      <c r="V248" s="80"/>
      <c r="W248" s="80"/>
      <c r="X248" s="80"/>
      <c r="Y248" s="80"/>
      <c r="Z248" s="80"/>
    </row>
    <row r="249" spans="1:26" ht="14.25" customHeight="1">
      <c r="A249" s="110"/>
      <c r="B249" s="80"/>
      <c r="C249" s="80"/>
      <c r="D249" s="80"/>
      <c r="E249" s="80"/>
      <c r="F249" s="80"/>
      <c r="G249" s="80"/>
      <c r="H249" s="80"/>
      <c r="I249" s="110"/>
      <c r="J249" s="80"/>
      <c r="K249" s="80"/>
      <c r="L249" s="80"/>
      <c r="M249" s="80"/>
      <c r="N249" s="80"/>
      <c r="O249" s="80"/>
      <c r="P249" s="80"/>
      <c r="Q249" s="80"/>
      <c r="R249" s="80"/>
      <c r="S249" s="80"/>
      <c r="T249" s="80"/>
      <c r="U249" s="80"/>
      <c r="V249" s="80"/>
      <c r="W249" s="80"/>
      <c r="X249" s="80"/>
      <c r="Y249" s="80"/>
      <c r="Z249" s="80"/>
    </row>
    <row r="250" spans="1:26" ht="14.25" customHeight="1">
      <c r="A250" s="110"/>
      <c r="B250" s="80"/>
      <c r="C250" s="80"/>
      <c r="D250" s="80"/>
      <c r="E250" s="80"/>
      <c r="F250" s="80"/>
      <c r="G250" s="80"/>
      <c r="H250" s="80"/>
      <c r="I250" s="110"/>
      <c r="J250" s="80"/>
      <c r="K250" s="80"/>
      <c r="L250" s="80"/>
      <c r="M250" s="80"/>
      <c r="N250" s="80"/>
      <c r="O250" s="80"/>
      <c r="P250" s="80"/>
      <c r="Q250" s="80"/>
      <c r="R250" s="80"/>
      <c r="S250" s="80"/>
      <c r="T250" s="80"/>
      <c r="U250" s="80"/>
      <c r="V250" s="80"/>
      <c r="W250" s="80"/>
      <c r="X250" s="80"/>
      <c r="Y250" s="80"/>
      <c r="Z250" s="80"/>
    </row>
    <row r="251" spans="1:26" ht="14.25" customHeight="1">
      <c r="A251" s="110"/>
      <c r="B251" s="80"/>
      <c r="C251" s="80"/>
      <c r="D251" s="80"/>
      <c r="E251" s="80"/>
      <c r="F251" s="80"/>
      <c r="G251" s="80"/>
      <c r="H251" s="80"/>
      <c r="I251" s="110"/>
      <c r="J251" s="80"/>
      <c r="K251" s="80"/>
      <c r="L251" s="80"/>
      <c r="M251" s="80"/>
      <c r="N251" s="80"/>
      <c r="O251" s="80"/>
      <c r="P251" s="80"/>
      <c r="Q251" s="80"/>
      <c r="R251" s="80"/>
      <c r="S251" s="80"/>
      <c r="T251" s="80"/>
      <c r="U251" s="80"/>
      <c r="V251" s="80"/>
      <c r="W251" s="80"/>
      <c r="X251" s="80"/>
      <c r="Y251" s="80"/>
      <c r="Z251" s="80"/>
    </row>
    <row r="252" spans="1:26" ht="14.25" customHeight="1">
      <c r="A252" s="110"/>
      <c r="B252" s="80"/>
      <c r="C252" s="80"/>
      <c r="D252" s="80"/>
      <c r="E252" s="80"/>
      <c r="F252" s="80"/>
      <c r="G252" s="80"/>
      <c r="H252" s="80"/>
      <c r="I252" s="110"/>
      <c r="J252" s="80"/>
      <c r="K252" s="80"/>
      <c r="L252" s="80"/>
      <c r="M252" s="80"/>
      <c r="N252" s="80"/>
      <c r="O252" s="80"/>
      <c r="P252" s="80"/>
      <c r="Q252" s="80"/>
      <c r="R252" s="80"/>
      <c r="S252" s="80"/>
      <c r="T252" s="80"/>
      <c r="U252" s="80"/>
      <c r="V252" s="80"/>
      <c r="W252" s="80"/>
      <c r="X252" s="80"/>
      <c r="Y252" s="80"/>
      <c r="Z252" s="80"/>
    </row>
    <row r="253" spans="1:26" ht="14.25" customHeight="1">
      <c r="A253" s="110"/>
      <c r="B253" s="80"/>
      <c r="C253" s="80"/>
      <c r="D253" s="80"/>
      <c r="E253" s="80"/>
      <c r="F253" s="80"/>
      <c r="G253" s="80"/>
      <c r="H253" s="80"/>
      <c r="I253" s="110"/>
      <c r="J253" s="80"/>
      <c r="K253" s="80"/>
      <c r="L253" s="80"/>
      <c r="M253" s="80"/>
      <c r="N253" s="80"/>
      <c r="O253" s="80"/>
      <c r="P253" s="80"/>
      <c r="Q253" s="80"/>
      <c r="R253" s="80"/>
      <c r="S253" s="80"/>
      <c r="T253" s="80"/>
      <c r="U253" s="80"/>
      <c r="V253" s="80"/>
      <c r="W253" s="80"/>
      <c r="X253" s="80"/>
      <c r="Y253" s="80"/>
      <c r="Z253" s="80"/>
    </row>
    <row r="254" spans="1:26" ht="14.25" customHeight="1">
      <c r="A254" s="110"/>
      <c r="B254" s="80"/>
      <c r="C254" s="80"/>
      <c r="D254" s="80"/>
      <c r="E254" s="80"/>
      <c r="F254" s="80"/>
      <c r="G254" s="80"/>
      <c r="H254" s="80"/>
      <c r="I254" s="110"/>
      <c r="J254" s="80"/>
      <c r="K254" s="80"/>
      <c r="L254" s="80"/>
      <c r="M254" s="80"/>
      <c r="N254" s="80"/>
      <c r="O254" s="80"/>
      <c r="P254" s="80"/>
      <c r="Q254" s="80"/>
      <c r="R254" s="80"/>
      <c r="S254" s="80"/>
      <c r="T254" s="80"/>
      <c r="U254" s="80"/>
      <c r="V254" s="80"/>
      <c r="W254" s="80"/>
      <c r="X254" s="80"/>
      <c r="Y254" s="80"/>
      <c r="Z254" s="80"/>
    </row>
    <row r="255" spans="1:26" ht="14.25" customHeight="1">
      <c r="A255" s="110"/>
      <c r="B255" s="80"/>
      <c r="C255" s="80"/>
      <c r="D255" s="80"/>
      <c r="E255" s="80"/>
      <c r="F255" s="80"/>
      <c r="G255" s="80"/>
      <c r="H255" s="80"/>
      <c r="I255" s="110"/>
      <c r="J255" s="80"/>
      <c r="K255" s="80"/>
      <c r="L255" s="80"/>
      <c r="M255" s="80"/>
      <c r="N255" s="80"/>
      <c r="O255" s="80"/>
      <c r="P255" s="80"/>
      <c r="Q255" s="80"/>
      <c r="R255" s="80"/>
      <c r="S255" s="80"/>
      <c r="T255" s="80"/>
      <c r="U255" s="80"/>
      <c r="V255" s="80"/>
      <c r="W255" s="80"/>
      <c r="X255" s="80"/>
      <c r="Y255" s="80"/>
      <c r="Z255" s="80"/>
    </row>
    <row r="256" spans="1:26" ht="14.25" customHeight="1">
      <c r="A256" s="110"/>
      <c r="B256" s="80"/>
      <c r="C256" s="80"/>
      <c r="D256" s="80"/>
      <c r="E256" s="80"/>
      <c r="F256" s="80"/>
      <c r="G256" s="80"/>
      <c r="H256" s="80"/>
      <c r="I256" s="110"/>
      <c r="J256" s="80"/>
      <c r="K256" s="80"/>
      <c r="L256" s="80"/>
      <c r="M256" s="80"/>
      <c r="N256" s="80"/>
      <c r="O256" s="80"/>
      <c r="P256" s="80"/>
      <c r="Q256" s="80"/>
      <c r="R256" s="80"/>
      <c r="S256" s="80"/>
      <c r="T256" s="80"/>
      <c r="U256" s="80"/>
      <c r="V256" s="80"/>
      <c r="W256" s="80"/>
      <c r="X256" s="80"/>
      <c r="Y256" s="80"/>
      <c r="Z256" s="80"/>
    </row>
    <row r="257" spans="1:26" ht="14.25" customHeight="1">
      <c r="A257" s="110"/>
      <c r="B257" s="80"/>
      <c r="C257" s="80"/>
      <c r="D257" s="80"/>
      <c r="E257" s="80"/>
      <c r="F257" s="80"/>
      <c r="G257" s="80"/>
      <c r="H257" s="80"/>
      <c r="I257" s="110"/>
      <c r="J257" s="80"/>
      <c r="K257" s="80"/>
      <c r="L257" s="80"/>
      <c r="M257" s="80"/>
      <c r="N257" s="80"/>
      <c r="O257" s="80"/>
      <c r="P257" s="80"/>
      <c r="Q257" s="80"/>
      <c r="R257" s="80"/>
      <c r="S257" s="80"/>
      <c r="T257" s="80"/>
      <c r="U257" s="80"/>
      <c r="V257" s="80"/>
      <c r="W257" s="80"/>
      <c r="X257" s="80"/>
      <c r="Y257" s="80"/>
      <c r="Z257" s="80"/>
    </row>
    <row r="258" spans="1:26" ht="14.25" customHeight="1">
      <c r="A258" s="110"/>
      <c r="B258" s="80"/>
      <c r="C258" s="80"/>
      <c r="D258" s="80"/>
      <c r="E258" s="80"/>
      <c r="F258" s="80"/>
      <c r="G258" s="80"/>
      <c r="H258" s="80"/>
      <c r="I258" s="110"/>
      <c r="J258" s="80"/>
      <c r="K258" s="80"/>
      <c r="L258" s="80"/>
      <c r="M258" s="80"/>
      <c r="N258" s="80"/>
      <c r="O258" s="80"/>
      <c r="P258" s="80"/>
      <c r="Q258" s="80"/>
      <c r="R258" s="80"/>
      <c r="S258" s="80"/>
      <c r="T258" s="80"/>
      <c r="U258" s="80"/>
      <c r="V258" s="80"/>
      <c r="W258" s="80"/>
      <c r="X258" s="80"/>
      <c r="Y258" s="80"/>
      <c r="Z258" s="80"/>
    </row>
    <row r="259" spans="1:26" ht="14.25" customHeight="1">
      <c r="A259" s="110"/>
      <c r="B259" s="80"/>
      <c r="C259" s="80"/>
      <c r="D259" s="80"/>
      <c r="E259" s="80"/>
      <c r="F259" s="80"/>
      <c r="G259" s="80"/>
      <c r="H259" s="80"/>
      <c r="I259" s="110"/>
      <c r="J259" s="80"/>
      <c r="K259" s="80"/>
      <c r="L259" s="80"/>
      <c r="M259" s="80"/>
      <c r="N259" s="80"/>
      <c r="O259" s="80"/>
      <c r="P259" s="80"/>
      <c r="Q259" s="80"/>
      <c r="R259" s="80"/>
      <c r="S259" s="80"/>
      <c r="T259" s="80"/>
      <c r="U259" s="80"/>
      <c r="V259" s="80"/>
      <c r="W259" s="80"/>
      <c r="X259" s="80"/>
      <c r="Y259" s="80"/>
      <c r="Z259" s="80"/>
    </row>
    <row r="260" spans="1:26" ht="14.25" customHeight="1">
      <c r="A260" s="110"/>
      <c r="B260" s="80"/>
      <c r="C260" s="80"/>
      <c r="D260" s="80"/>
      <c r="E260" s="80"/>
      <c r="F260" s="80"/>
      <c r="G260" s="80"/>
      <c r="H260" s="80"/>
      <c r="I260" s="110"/>
      <c r="J260" s="80"/>
      <c r="K260" s="80"/>
      <c r="L260" s="80"/>
      <c r="M260" s="80"/>
      <c r="N260" s="80"/>
      <c r="O260" s="80"/>
      <c r="P260" s="80"/>
      <c r="Q260" s="80"/>
      <c r="R260" s="80"/>
      <c r="S260" s="80"/>
      <c r="T260" s="80"/>
      <c r="U260" s="80"/>
      <c r="V260" s="80"/>
      <c r="W260" s="80"/>
      <c r="X260" s="80"/>
      <c r="Y260" s="80"/>
      <c r="Z260" s="80"/>
    </row>
    <row r="261" spans="1:26" ht="14.25" customHeight="1">
      <c r="A261" s="110"/>
      <c r="B261" s="80"/>
      <c r="C261" s="80"/>
      <c r="D261" s="80"/>
      <c r="E261" s="80"/>
      <c r="F261" s="80"/>
      <c r="G261" s="80"/>
      <c r="H261" s="80"/>
      <c r="I261" s="110"/>
      <c r="J261" s="80"/>
      <c r="K261" s="80"/>
      <c r="L261" s="80"/>
      <c r="M261" s="80"/>
      <c r="N261" s="80"/>
      <c r="O261" s="80"/>
      <c r="P261" s="80"/>
      <c r="Q261" s="80"/>
      <c r="R261" s="80"/>
      <c r="S261" s="80"/>
      <c r="T261" s="80"/>
      <c r="U261" s="80"/>
      <c r="V261" s="80"/>
      <c r="W261" s="80"/>
      <c r="X261" s="80"/>
      <c r="Y261" s="80"/>
      <c r="Z261" s="80"/>
    </row>
    <row r="262" spans="1:26" ht="14.25" customHeight="1">
      <c r="A262" s="110"/>
      <c r="B262" s="80"/>
      <c r="C262" s="80"/>
      <c r="D262" s="80"/>
      <c r="E262" s="80"/>
      <c r="F262" s="80"/>
      <c r="G262" s="80"/>
      <c r="H262" s="80"/>
      <c r="I262" s="110"/>
      <c r="J262" s="80"/>
      <c r="K262" s="80"/>
      <c r="L262" s="80"/>
      <c r="M262" s="80"/>
      <c r="N262" s="80"/>
      <c r="O262" s="80"/>
      <c r="P262" s="80"/>
      <c r="Q262" s="80"/>
      <c r="R262" s="80"/>
      <c r="S262" s="80"/>
      <c r="T262" s="80"/>
      <c r="U262" s="80"/>
      <c r="V262" s="80"/>
      <c r="W262" s="80"/>
      <c r="X262" s="80"/>
      <c r="Y262" s="80"/>
      <c r="Z262" s="80"/>
    </row>
    <row r="263" spans="1:26" ht="14.25" customHeight="1">
      <c r="A263" s="110"/>
      <c r="B263" s="80"/>
      <c r="C263" s="80"/>
      <c r="D263" s="80"/>
      <c r="E263" s="80"/>
      <c r="F263" s="80"/>
      <c r="G263" s="80"/>
      <c r="H263" s="80"/>
      <c r="I263" s="110"/>
      <c r="J263" s="80"/>
      <c r="K263" s="80"/>
      <c r="L263" s="80"/>
      <c r="M263" s="80"/>
      <c r="N263" s="80"/>
      <c r="O263" s="80"/>
      <c r="P263" s="80"/>
      <c r="Q263" s="80"/>
      <c r="R263" s="80"/>
      <c r="S263" s="80"/>
      <c r="T263" s="80"/>
      <c r="U263" s="80"/>
      <c r="V263" s="80"/>
      <c r="W263" s="80"/>
      <c r="X263" s="80"/>
      <c r="Y263" s="80"/>
      <c r="Z263" s="80"/>
    </row>
    <row r="264" spans="1:26" ht="14.25" customHeight="1">
      <c r="A264" s="110"/>
      <c r="B264" s="80"/>
      <c r="C264" s="80"/>
      <c r="D264" s="80"/>
      <c r="E264" s="80"/>
      <c r="F264" s="80"/>
      <c r="G264" s="80"/>
      <c r="H264" s="80"/>
      <c r="I264" s="110"/>
      <c r="J264" s="80"/>
      <c r="K264" s="80"/>
      <c r="L264" s="80"/>
      <c r="M264" s="80"/>
      <c r="N264" s="80"/>
      <c r="O264" s="80"/>
      <c r="P264" s="80"/>
      <c r="Q264" s="80"/>
      <c r="R264" s="80"/>
      <c r="S264" s="80"/>
      <c r="T264" s="80"/>
      <c r="U264" s="80"/>
      <c r="V264" s="80"/>
      <c r="W264" s="80"/>
      <c r="X264" s="80"/>
      <c r="Y264" s="80"/>
      <c r="Z264" s="80"/>
    </row>
    <row r="265" spans="1:26" ht="14.25" customHeight="1">
      <c r="A265" s="110"/>
      <c r="B265" s="80"/>
      <c r="C265" s="80"/>
      <c r="D265" s="80"/>
      <c r="E265" s="80"/>
      <c r="F265" s="80"/>
      <c r="G265" s="80"/>
      <c r="H265" s="80"/>
      <c r="I265" s="110"/>
      <c r="J265" s="80"/>
      <c r="K265" s="80"/>
      <c r="L265" s="80"/>
      <c r="M265" s="80"/>
      <c r="N265" s="80"/>
      <c r="O265" s="80"/>
      <c r="P265" s="80"/>
      <c r="Q265" s="80"/>
      <c r="R265" s="80"/>
      <c r="S265" s="80"/>
      <c r="T265" s="80"/>
      <c r="U265" s="80"/>
      <c r="V265" s="80"/>
      <c r="W265" s="80"/>
      <c r="X265" s="80"/>
      <c r="Y265" s="80"/>
      <c r="Z265" s="80"/>
    </row>
    <row r="266" spans="1:26" ht="14.25" customHeight="1">
      <c r="A266" s="110"/>
      <c r="B266" s="80"/>
      <c r="C266" s="80"/>
      <c r="D266" s="80"/>
      <c r="E266" s="80"/>
      <c r="F266" s="80"/>
      <c r="G266" s="80"/>
      <c r="H266" s="80"/>
      <c r="I266" s="110"/>
      <c r="J266" s="80"/>
      <c r="K266" s="80"/>
      <c r="L266" s="80"/>
      <c r="M266" s="80"/>
      <c r="N266" s="80"/>
      <c r="O266" s="80"/>
      <c r="P266" s="80"/>
      <c r="Q266" s="80"/>
      <c r="R266" s="80"/>
      <c r="S266" s="80"/>
      <c r="T266" s="80"/>
      <c r="U266" s="80"/>
      <c r="V266" s="80"/>
      <c r="W266" s="80"/>
      <c r="X266" s="80"/>
      <c r="Y266" s="80"/>
      <c r="Z266" s="80"/>
    </row>
    <row r="267" spans="1:26" ht="14.25" customHeight="1">
      <c r="A267" s="110"/>
      <c r="B267" s="80"/>
      <c r="C267" s="80"/>
      <c r="D267" s="80"/>
      <c r="E267" s="80"/>
      <c r="F267" s="80"/>
      <c r="G267" s="80"/>
      <c r="H267" s="80"/>
      <c r="I267" s="110"/>
      <c r="J267" s="80"/>
      <c r="K267" s="80"/>
      <c r="L267" s="80"/>
      <c r="M267" s="80"/>
      <c r="N267" s="80"/>
      <c r="O267" s="80"/>
      <c r="P267" s="80"/>
      <c r="Q267" s="80"/>
      <c r="R267" s="80"/>
      <c r="S267" s="80"/>
      <c r="T267" s="80"/>
      <c r="U267" s="80"/>
      <c r="V267" s="80"/>
      <c r="W267" s="80"/>
      <c r="X267" s="80"/>
      <c r="Y267" s="80"/>
      <c r="Z267" s="80"/>
    </row>
    <row r="268" spans="1:26" ht="14.25" customHeight="1">
      <c r="A268" s="110"/>
      <c r="B268" s="80"/>
      <c r="C268" s="80"/>
      <c r="D268" s="80"/>
      <c r="E268" s="80"/>
      <c r="F268" s="80"/>
      <c r="G268" s="80"/>
      <c r="H268" s="80"/>
      <c r="I268" s="110"/>
      <c r="J268" s="80"/>
      <c r="K268" s="80"/>
      <c r="L268" s="80"/>
      <c r="M268" s="80"/>
      <c r="N268" s="80"/>
      <c r="O268" s="80"/>
      <c r="P268" s="80"/>
      <c r="Q268" s="80"/>
      <c r="R268" s="80"/>
      <c r="S268" s="80"/>
      <c r="T268" s="80"/>
      <c r="U268" s="80"/>
      <c r="V268" s="80"/>
      <c r="W268" s="80"/>
      <c r="X268" s="80"/>
      <c r="Y268" s="80"/>
      <c r="Z268" s="80"/>
    </row>
    <row r="269" spans="1:26" ht="14.25" customHeight="1">
      <c r="A269" s="110"/>
      <c r="B269" s="80"/>
      <c r="C269" s="80"/>
      <c r="D269" s="80"/>
      <c r="E269" s="80"/>
      <c r="F269" s="80"/>
      <c r="G269" s="80"/>
      <c r="H269" s="80"/>
      <c r="I269" s="110"/>
      <c r="J269" s="80"/>
      <c r="K269" s="80"/>
      <c r="L269" s="80"/>
      <c r="M269" s="80"/>
      <c r="N269" s="80"/>
      <c r="O269" s="80"/>
      <c r="P269" s="80"/>
      <c r="Q269" s="80"/>
      <c r="R269" s="80"/>
      <c r="S269" s="80"/>
      <c r="T269" s="80"/>
      <c r="U269" s="80"/>
      <c r="V269" s="80"/>
      <c r="W269" s="80"/>
      <c r="X269" s="80"/>
      <c r="Y269" s="80"/>
      <c r="Z269" s="80"/>
    </row>
    <row r="270" spans="1:26" ht="14.25" customHeight="1">
      <c r="A270" s="110"/>
      <c r="B270" s="80"/>
      <c r="C270" s="80"/>
      <c r="D270" s="80"/>
      <c r="E270" s="80"/>
      <c r="F270" s="80"/>
      <c r="G270" s="80"/>
      <c r="H270" s="80"/>
      <c r="I270" s="110"/>
      <c r="J270" s="80"/>
      <c r="K270" s="80"/>
      <c r="L270" s="80"/>
      <c r="M270" s="80"/>
      <c r="N270" s="80"/>
      <c r="O270" s="80"/>
      <c r="P270" s="80"/>
      <c r="Q270" s="80"/>
      <c r="R270" s="80"/>
      <c r="S270" s="80"/>
      <c r="T270" s="80"/>
      <c r="U270" s="80"/>
      <c r="V270" s="80"/>
      <c r="W270" s="80"/>
      <c r="X270" s="80"/>
      <c r="Y270" s="80"/>
      <c r="Z270" s="80"/>
    </row>
    <row r="271" spans="1:26" ht="14.25" customHeight="1">
      <c r="A271" s="110"/>
      <c r="B271" s="80"/>
      <c r="C271" s="80"/>
      <c r="D271" s="80"/>
      <c r="E271" s="80"/>
      <c r="F271" s="80"/>
      <c r="G271" s="80"/>
      <c r="H271" s="80"/>
      <c r="I271" s="110"/>
      <c r="J271" s="80"/>
      <c r="K271" s="80"/>
      <c r="L271" s="80"/>
      <c r="M271" s="80"/>
      <c r="N271" s="80"/>
      <c r="O271" s="80"/>
      <c r="P271" s="80"/>
      <c r="Q271" s="80"/>
      <c r="R271" s="80"/>
      <c r="S271" s="80"/>
      <c r="T271" s="80"/>
      <c r="U271" s="80"/>
      <c r="V271" s="80"/>
      <c r="W271" s="80"/>
      <c r="X271" s="80"/>
      <c r="Y271" s="80"/>
      <c r="Z271" s="80"/>
    </row>
    <row r="272" spans="1:26" ht="14.25" customHeight="1">
      <c r="A272" s="110"/>
      <c r="B272" s="80"/>
      <c r="C272" s="80"/>
      <c r="D272" s="80"/>
      <c r="E272" s="80"/>
      <c r="F272" s="80"/>
      <c r="G272" s="80"/>
      <c r="H272" s="80"/>
      <c r="I272" s="110"/>
      <c r="J272" s="80"/>
      <c r="K272" s="80"/>
      <c r="L272" s="80"/>
      <c r="M272" s="80"/>
      <c r="N272" s="80"/>
      <c r="O272" s="80"/>
      <c r="P272" s="80"/>
      <c r="Q272" s="80"/>
      <c r="R272" s="80"/>
      <c r="S272" s="80"/>
      <c r="T272" s="80"/>
      <c r="U272" s="80"/>
      <c r="V272" s="80"/>
      <c r="W272" s="80"/>
      <c r="X272" s="80"/>
      <c r="Y272" s="80"/>
      <c r="Z272" s="80"/>
    </row>
    <row r="273" spans="1:26" ht="14.25" customHeight="1">
      <c r="A273" s="110"/>
      <c r="B273" s="80"/>
      <c r="C273" s="80"/>
      <c r="D273" s="80"/>
      <c r="E273" s="80"/>
      <c r="F273" s="80"/>
      <c r="G273" s="80"/>
      <c r="H273" s="80"/>
      <c r="I273" s="110"/>
      <c r="J273" s="80"/>
      <c r="K273" s="80"/>
      <c r="L273" s="80"/>
      <c r="M273" s="80"/>
      <c r="N273" s="80"/>
      <c r="O273" s="80"/>
      <c r="P273" s="80"/>
      <c r="Q273" s="80"/>
      <c r="R273" s="80"/>
      <c r="S273" s="80"/>
      <c r="T273" s="80"/>
      <c r="U273" s="80"/>
      <c r="V273" s="80"/>
      <c r="W273" s="80"/>
      <c r="X273" s="80"/>
      <c r="Y273" s="80"/>
      <c r="Z273" s="80"/>
    </row>
    <row r="274" spans="1:26" ht="14.25" customHeight="1">
      <c r="A274" s="110"/>
      <c r="B274" s="80"/>
      <c r="C274" s="80"/>
      <c r="D274" s="80"/>
      <c r="E274" s="80"/>
      <c r="F274" s="80"/>
      <c r="G274" s="80"/>
      <c r="H274" s="80"/>
      <c r="I274" s="110"/>
      <c r="J274" s="80"/>
      <c r="K274" s="80"/>
      <c r="L274" s="80"/>
      <c r="M274" s="80"/>
      <c r="N274" s="80"/>
      <c r="O274" s="80"/>
      <c r="P274" s="80"/>
      <c r="Q274" s="80"/>
      <c r="R274" s="80"/>
      <c r="S274" s="80"/>
      <c r="T274" s="80"/>
      <c r="U274" s="80"/>
      <c r="V274" s="80"/>
      <c r="W274" s="80"/>
      <c r="X274" s="80"/>
      <c r="Y274" s="80"/>
      <c r="Z274" s="80"/>
    </row>
    <row r="275" spans="1:26" ht="14.25" customHeight="1">
      <c r="A275" s="110"/>
      <c r="B275" s="80"/>
      <c r="C275" s="80"/>
      <c r="D275" s="80"/>
      <c r="E275" s="80"/>
      <c r="F275" s="80"/>
      <c r="G275" s="80"/>
      <c r="H275" s="80"/>
      <c r="I275" s="110"/>
      <c r="J275" s="80"/>
      <c r="K275" s="80"/>
      <c r="L275" s="80"/>
      <c r="M275" s="80"/>
      <c r="N275" s="80"/>
      <c r="O275" s="80"/>
      <c r="P275" s="80"/>
      <c r="Q275" s="80"/>
      <c r="R275" s="80"/>
      <c r="S275" s="80"/>
      <c r="T275" s="80"/>
      <c r="U275" s="80"/>
      <c r="V275" s="80"/>
      <c r="W275" s="80"/>
      <c r="X275" s="80"/>
      <c r="Y275" s="80"/>
      <c r="Z275" s="80"/>
    </row>
    <row r="276" spans="1:26" ht="14.25" customHeight="1">
      <c r="A276" s="110"/>
      <c r="B276" s="80"/>
      <c r="C276" s="80"/>
      <c r="D276" s="80"/>
      <c r="E276" s="80"/>
      <c r="F276" s="80"/>
      <c r="G276" s="80"/>
      <c r="H276" s="80"/>
      <c r="I276" s="110"/>
      <c r="J276" s="80"/>
      <c r="K276" s="80"/>
      <c r="L276" s="80"/>
      <c r="M276" s="80"/>
      <c r="N276" s="80"/>
      <c r="O276" s="80"/>
      <c r="P276" s="80"/>
      <c r="Q276" s="80"/>
      <c r="R276" s="80"/>
      <c r="S276" s="80"/>
      <c r="T276" s="80"/>
      <c r="U276" s="80"/>
      <c r="V276" s="80"/>
      <c r="W276" s="80"/>
      <c r="X276" s="80"/>
      <c r="Y276" s="80"/>
      <c r="Z276" s="80"/>
    </row>
    <row r="277" spans="1:26" ht="14.25" customHeight="1">
      <c r="A277" s="110"/>
      <c r="B277" s="80"/>
      <c r="C277" s="80"/>
      <c r="D277" s="80"/>
      <c r="E277" s="80"/>
      <c r="F277" s="80"/>
      <c r="G277" s="80"/>
      <c r="H277" s="80"/>
      <c r="I277" s="110"/>
      <c r="J277" s="80"/>
      <c r="K277" s="80"/>
      <c r="L277" s="80"/>
      <c r="M277" s="80"/>
      <c r="N277" s="80"/>
      <c r="O277" s="80"/>
      <c r="P277" s="80"/>
      <c r="Q277" s="80"/>
      <c r="R277" s="80"/>
      <c r="S277" s="80"/>
      <c r="T277" s="80"/>
      <c r="U277" s="80"/>
      <c r="V277" s="80"/>
      <c r="W277" s="80"/>
      <c r="X277" s="80"/>
      <c r="Y277" s="80"/>
      <c r="Z277" s="80"/>
    </row>
    <row r="278" spans="1:26" ht="14.25" customHeight="1">
      <c r="A278" s="110"/>
      <c r="B278" s="80"/>
      <c r="C278" s="80"/>
      <c r="D278" s="80"/>
      <c r="E278" s="80"/>
      <c r="F278" s="80"/>
      <c r="G278" s="80"/>
      <c r="H278" s="80"/>
      <c r="I278" s="110"/>
      <c r="J278" s="80"/>
      <c r="K278" s="80"/>
      <c r="L278" s="80"/>
      <c r="M278" s="80"/>
      <c r="N278" s="80"/>
      <c r="O278" s="80"/>
      <c r="P278" s="80"/>
      <c r="Q278" s="80"/>
      <c r="R278" s="80"/>
      <c r="S278" s="80"/>
      <c r="T278" s="80"/>
      <c r="U278" s="80"/>
      <c r="V278" s="80"/>
      <c r="W278" s="80"/>
      <c r="X278" s="80"/>
      <c r="Y278" s="80"/>
      <c r="Z278" s="80"/>
    </row>
    <row r="279" spans="1:26" ht="14.25" customHeight="1">
      <c r="A279" s="110"/>
      <c r="B279" s="80"/>
      <c r="C279" s="80"/>
      <c r="D279" s="80"/>
      <c r="E279" s="80"/>
      <c r="F279" s="80"/>
      <c r="G279" s="80"/>
      <c r="H279" s="80"/>
      <c r="I279" s="110"/>
      <c r="J279" s="80"/>
      <c r="K279" s="80"/>
      <c r="L279" s="80"/>
      <c r="M279" s="80"/>
      <c r="N279" s="80"/>
      <c r="O279" s="80"/>
      <c r="P279" s="80"/>
      <c r="Q279" s="80"/>
      <c r="R279" s="80"/>
      <c r="S279" s="80"/>
      <c r="T279" s="80"/>
      <c r="U279" s="80"/>
      <c r="V279" s="80"/>
      <c r="W279" s="80"/>
      <c r="X279" s="80"/>
      <c r="Y279" s="80"/>
      <c r="Z279" s="80"/>
    </row>
    <row r="280" spans="1:26" ht="14.25" customHeight="1">
      <c r="A280" s="110"/>
      <c r="B280" s="80"/>
      <c r="C280" s="80"/>
      <c r="D280" s="80"/>
      <c r="E280" s="80"/>
      <c r="F280" s="80"/>
      <c r="G280" s="80"/>
      <c r="H280" s="80"/>
      <c r="I280" s="110"/>
      <c r="J280" s="80"/>
      <c r="K280" s="80"/>
      <c r="L280" s="80"/>
      <c r="M280" s="80"/>
      <c r="N280" s="80"/>
      <c r="O280" s="80"/>
      <c r="P280" s="80"/>
      <c r="Q280" s="80"/>
      <c r="R280" s="80"/>
      <c r="S280" s="80"/>
      <c r="T280" s="80"/>
      <c r="U280" s="80"/>
      <c r="V280" s="80"/>
      <c r="W280" s="80"/>
      <c r="X280" s="80"/>
      <c r="Y280" s="80"/>
      <c r="Z280" s="80"/>
    </row>
    <row r="281" spans="1:26" ht="14.25" customHeight="1">
      <c r="A281" s="110"/>
      <c r="B281" s="80"/>
      <c r="C281" s="80"/>
      <c r="D281" s="80"/>
      <c r="E281" s="80"/>
      <c r="F281" s="80"/>
      <c r="G281" s="80"/>
      <c r="H281" s="80"/>
      <c r="I281" s="110"/>
      <c r="J281" s="80"/>
      <c r="K281" s="80"/>
      <c r="L281" s="80"/>
      <c r="M281" s="80"/>
      <c r="N281" s="80"/>
      <c r="O281" s="80"/>
      <c r="P281" s="80"/>
      <c r="Q281" s="80"/>
      <c r="R281" s="80"/>
      <c r="S281" s="80"/>
      <c r="T281" s="80"/>
      <c r="U281" s="80"/>
      <c r="V281" s="80"/>
      <c r="W281" s="80"/>
      <c r="X281" s="80"/>
      <c r="Y281" s="80"/>
      <c r="Z281" s="80"/>
    </row>
    <row r="282" spans="1:26" ht="14.25" customHeight="1">
      <c r="A282" s="110"/>
      <c r="B282" s="80"/>
      <c r="C282" s="80"/>
      <c r="D282" s="80"/>
      <c r="E282" s="80"/>
      <c r="F282" s="80"/>
      <c r="G282" s="80"/>
      <c r="H282" s="80"/>
      <c r="I282" s="110"/>
      <c r="J282" s="80"/>
      <c r="K282" s="80"/>
      <c r="L282" s="80"/>
      <c r="M282" s="80"/>
      <c r="N282" s="80"/>
      <c r="O282" s="80"/>
      <c r="P282" s="80"/>
      <c r="Q282" s="80"/>
      <c r="R282" s="80"/>
      <c r="S282" s="80"/>
      <c r="T282" s="80"/>
      <c r="U282" s="80"/>
      <c r="V282" s="80"/>
      <c r="W282" s="80"/>
      <c r="X282" s="80"/>
      <c r="Y282" s="80"/>
      <c r="Z282" s="80"/>
    </row>
    <row r="283" spans="1:26" ht="14.25" customHeight="1">
      <c r="A283" s="110"/>
      <c r="B283" s="80"/>
      <c r="C283" s="80"/>
      <c r="D283" s="80"/>
      <c r="E283" s="80"/>
      <c r="F283" s="80"/>
      <c r="G283" s="80"/>
      <c r="H283" s="80"/>
      <c r="I283" s="110"/>
      <c r="J283" s="80"/>
      <c r="K283" s="80"/>
      <c r="L283" s="80"/>
      <c r="M283" s="80"/>
      <c r="N283" s="80"/>
      <c r="O283" s="80"/>
      <c r="P283" s="80"/>
      <c r="Q283" s="80"/>
      <c r="R283" s="80"/>
      <c r="S283" s="80"/>
      <c r="T283" s="80"/>
      <c r="U283" s="80"/>
      <c r="V283" s="80"/>
      <c r="W283" s="80"/>
      <c r="X283" s="80"/>
      <c r="Y283" s="80"/>
      <c r="Z283" s="80"/>
    </row>
    <row r="284" spans="1:26" ht="14.25" customHeight="1">
      <c r="A284" s="110"/>
      <c r="B284" s="80"/>
      <c r="C284" s="80"/>
      <c r="D284" s="80"/>
      <c r="E284" s="80"/>
      <c r="F284" s="80"/>
      <c r="G284" s="80"/>
      <c r="H284" s="80"/>
      <c r="I284" s="110"/>
      <c r="J284" s="80"/>
      <c r="K284" s="80"/>
      <c r="L284" s="80"/>
      <c r="M284" s="80"/>
      <c r="N284" s="80"/>
      <c r="O284" s="80"/>
      <c r="P284" s="80"/>
      <c r="Q284" s="80"/>
      <c r="R284" s="80"/>
      <c r="S284" s="80"/>
      <c r="T284" s="80"/>
      <c r="U284" s="80"/>
      <c r="V284" s="80"/>
      <c r="W284" s="80"/>
      <c r="X284" s="80"/>
      <c r="Y284" s="80"/>
      <c r="Z284" s="80"/>
    </row>
    <row r="285" spans="1:26" ht="14.25" customHeight="1">
      <c r="A285" s="110"/>
      <c r="B285" s="80"/>
      <c r="C285" s="80"/>
      <c r="D285" s="80"/>
      <c r="E285" s="80"/>
      <c r="F285" s="80"/>
      <c r="G285" s="80"/>
      <c r="H285" s="80"/>
      <c r="I285" s="110"/>
      <c r="J285" s="80"/>
      <c r="K285" s="80"/>
      <c r="L285" s="80"/>
      <c r="M285" s="80"/>
      <c r="N285" s="80"/>
      <c r="O285" s="80"/>
      <c r="P285" s="80"/>
      <c r="Q285" s="80"/>
      <c r="R285" s="80"/>
      <c r="S285" s="80"/>
      <c r="T285" s="80"/>
      <c r="U285" s="80"/>
      <c r="V285" s="80"/>
      <c r="W285" s="80"/>
      <c r="X285" s="80"/>
      <c r="Y285" s="80"/>
      <c r="Z285" s="80"/>
    </row>
    <row r="286" spans="1:26" ht="14.25" customHeight="1">
      <c r="A286" s="110"/>
      <c r="B286" s="80"/>
      <c r="C286" s="80"/>
      <c r="D286" s="80"/>
      <c r="E286" s="80"/>
      <c r="F286" s="80"/>
      <c r="G286" s="80"/>
      <c r="H286" s="80"/>
      <c r="I286" s="110"/>
      <c r="J286" s="80"/>
      <c r="K286" s="80"/>
      <c r="L286" s="80"/>
      <c r="M286" s="80"/>
      <c r="N286" s="80"/>
      <c r="O286" s="80"/>
      <c r="P286" s="80"/>
      <c r="Q286" s="80"/>
      <c r="R286" s="80"/>
      <c r="S286" s="80"/>
      <c r="T286" s="80"/>
      <c r="U286" s="80"/>
      <c r="V286" s="80"/>
      <c r="W286" s="80"/>
      <c r="X286" s="80"/>
      <c r="Y286" s="80"/>
      <c r="Z286" s="80"/>
    </row>
    <row r="287" spans="1:26" ht="14.25" customHeight="1">
      <c r="A287" s="110"/>
      <c r="B287" s="80"/>
      <c r="C287" s="80"/>
      <c r="D287" s="80"/>
      <c r="E287" s="80"/>
      <c r="F287" s="80"/>
      <c r="G287" s="80"/>
      <c r="H287" s="80"/>
      <c r="I287" s="110"/>
      <c r="J287" s="80"/>
      <c r="K287" s="80"/>
      <c r="L287" s="80"/>
      <c r="M287" s="80"/>
      <c r="N287" s="80"/>
      <c r="O287" s="80"/>
      <c r="P287" s="80"/>
      <c r="Q287" s="80"/>
      <c r="R287" s="80"/>
      <c r="S287" s="80"/>
      <c r="T287" s="80"/>
      <c r="U287" s="80"/>
      <c r="V287" s="80"/>
      <c r="W287" s="80"/>
      <c r="X287" s="80"/>
      <c r="Y287" s="80"/>
      <c r="Z287" s="80"/>
    </row>
    <row r="288" spans="1:26" ht="14.25" customHeight="1">
      <c r="A288" s="110"/>
      <c r="B288" s="80"/>
      <c r="C288" s="80"/>
      <c r="D288" s="80"/>
      <c r="E288" s="80"/>
      <c r="F288" s="80"/>
      <c r="G288" s="80"/>
      <c r="H288" s="80"/>
      <c r="I288" s="110"/>
      <c r="J288" s="80"/>
      <c r="K288" s="80"/>
      <c r="L288" s="80"/>
      <c r="M288" s="80"/>
      <c r="N288" s="80"/>
      <c r="O288" s="80"/>
      <c r="P288" s="80"/>
      <c r="Q288" s="80"/>
      <c r="R288" s="80"/>
      <c r="S288" s="80"/>
      <c r="T288" s="80"/>
      <c r="U288" s="80"/>
      <c r="V288" s="80"/>
      <c r="W288" s="80"/>
      <c r="X288" s="80"/>
      <c r="Y288" s="80"/>
      <c r="Z288" s="80"/>
    </row>
    <row r="289" spans="1:26" ht="14.25" customHeight="1">
      <c r="A289" s="110"/>
      <c r="B289" s="80"/>
      <c r="C289" s="80"/>
      <c r="D289" s="80"/>
      <c r="E289" s="80"/>
      <c r="F289" s="80"/>
      <c r="G289" s="80"/>
      <c r="H289" s="80"/>
      <c r="I289" s="110"/>
      <c r="J289" s="80"/>
      <c r="K289" s="80"/>
      <c r="L289" s="80"/>
      <c r="M289" s="80"/>
      <c r="N289" s="80"/>
      <c r="O289" s="80"/>
      <c r="P289" s="80"/>
      <c r="Q289" s="80"/>
      <c r="R289" s="80"/>
      <c r="S289" s="80"/>
      <c r="T289" s="80"/>
      <c r="U289" s="80"/>
      <c r="V289" s="80"/>
      <c r="W289" s="80"/>
      <c r="X289" s="80"/>
      <c r="Y289" s="80"/>
      <c r="Z289" s="80"/>
    </row>
    <row r="290" spans="1:26" ht="14.25" customHeight="1">
      <c r="A290" s="110"/>
      <c r="B290" s="80"/>
      <c r="C290" s="80"/>
      <c r="D290" s="80"/>
      <c r="E290" s="80"/>
      <c r="F290" s="80"/>
      <c r="G290" s="80"/>
      <c r="H290" s="80"/>
      <c r="I290" s="110"/>
      <c r="J290" s="80"/>
      <c r="K290" s="80"/>
      <c r="L290" s="80"/>
      <c r="M290" s="80"/>
      <c r="N290" s="80"/>
      <c r="O290" s="80"/>
      <c r="P290" s="80"/>
      <c r="Q290" s="80"/>
      <c r="R290" s="80"/>
      <c r="S290" s="80"/>
      <c r="T290" s="80"/>
      <c r="U290" s="80"/>
      <c r="V290" s="80"/>
      <c r="W290" s="80"/>
      <c r="X290" s="80"/>
      <c r="Y290" s="80"/>
      <c r="Z290" s="80"/>
    </row>
    <row r="291" spans="1:26" ht="14.25" customHeight="1">
      <c r="A291" s="110"/>
      <c r="B291" s="80"/>
      <c r="C291" s="80"/>
      <c r="D291" s="80"/>
      <c r="E291" s="80"/>
      <c r="F291" s="80"/>
      <c r="G291" s="80"/>
      <c r="H291" s="80"/>
      <c r="I291" s="110"/>
      <c r="J291" s="80"/>
      <c r="K291" s="80"/>
      <c r="L291" s="80"/>
      <c r="M291" s="80"/>
      <c r="N291" s="80"/>
      <c r="O291" s="80"/>
      <c r="P291" s="80"/>
      <c r="Q291" s="80"/>
      <c r="R291" s="80"/>
      <c r="S291" s="80"/>
      <c r="T291" s="80"/>
      <c r="U291" s="80"/>
      <c r="V291" s="80"/>
      <c r="W291" s="80"/>
      <c r="X291" s="80"/>
      <c r="Y291" s="80"/>
      <c r="Z291" s="80"/>
    </row>
    <row r="292" spans="1:26" ht="14.25" customHeight="1">
      <c r="A292" s="110"/>
      <c r="B292" s="80"/>
      <c r="C292" s="80"/>
      <c r="D292" s="80"/>
      <c r="E292" s="80"/>
      <c r="F292" s="80"/>
      <c r="G292" s="80"/>
      <c r="H292" s="80"/>
      <c r="I292" s="110"/>
      <c r="J292" s="80"/>
      <c r="K292" s="80"/>
      <c r="L292" s="80"/>
      <c r="M292" s="80"/>
      <c r="N292" s="80"/>
      <c r="O292" s="80"/>
      <c r="P292" s="80"/>
      <c r="Q292" s="80"/>
      <c r="R292" s="80"/>
      <c r="S292" s="80"/>
      <c r="T292" s="80"/>
      <c r="U292" s="80"/>
      <c r="V292" s="80"/>
      <c r="W292" s="80"/>
      <c r="X292" s="80"/>
      <c r="Y292" s="80"/>
      <c r="Z292" s="80"/>
    </row>
    <row r="293" spans="1:26" ht="14.25" customHeight="1">
      <c r="A293" s="110"/>
      <c r="B293" s="80"/>
      <c r="C293" s="80"/>
      <c r="D293" s="80"/>
      <c r="E293" s="80"/>
      <c r="F293" s="80"/>
      <c r="G293" s="80"/>
      <c r="H293" s="80"/>
      <c r="I293" s="110"/>
      <c r="J293" s="80"/>
      <c r="K293" s="80"/>
      <c r="L293" s="80"/>
      <c r="M293" s="80"/>
      <c r="N293" s="80"/>
      <c r="O293" s="80"/>
      <c r="P293" s="80"/>
      <c r="Q293" s="80"/>
      <c r="R293" s="80"/>
      <c r="S293" s="80"/>
      <c r="T293" s="80"/>
      <c r="U293" s="80"/>
      <c r="V293" s="80"/>
      <c r="W293" s="80"/>
      <c r="X293" s="80"/>
      <c r="Y293" s="80"/>
      <c r="Z293" s="80"/>
    </row>
    <row r="294" spans="1:26" ht="14.25" customHeight="1">
      <c r="A294" s="110"/>
      <c r="B294" s="80"/>
      <c r="C294" s="80"/>
      <c r="D294" s="80"/>
      <c r="E294" s="80"/>
      <c r="F294" s="80"/>
      <c r="G294" s="80"/>
      <c r="H294" s="80"/>
      <c r="I294" s="110"/>
      <c r="J294" s="80"/>
      <c r="K294" s="80"/>
      <c r="L294" s="80"/>
      <c r="M294" s="80"/>
      <c r="N294" s="80"/>
      <c r="O294" s="80"/>
      <c r="P294" s="80"/>
      <c r="Q294" s="80"/>
      <c r="R294" s="80"/>
      <c r="S294" s="80"/>
      <c r="T294" s="80"/>
      <c r="U294" s="80"/>
      <c r="V294" s="80"/>
      <c r="W294" s="80"/>
      <c r="X294" s="80"/>
      <c r="Y294" s="80"/>
      <c r="Z294" s="80"/>
    </row>
    <row r="295" spans="1:26" ht="14.25" customHeight="1">
      <c r="A295" s="110"/>
      <c r="B295" s="80"/>
      <c r="C295" s="80"/>
      <c r="D295" s="80"/>
      <c r="E295" s="80"/>
      <c r="F295" s="80"/>
      <c r="G295" s="80"/>
      <c r="H295" s="80"/>
      <c r="I295" s="110"/>
      <c r="J295" s="80"/>
      <c r="K295" s="80"/>
      <c r="L295" s="80"/>
      <c r="M295" s="80"/>
      <c r="N295" s="80"/>
      <c r="O295" s="80"/>
      <c r="P295" s="80"/>
      <c r="Q295" s="80"/>
      <c r="R295" s="80"/>
      <c r="S295" s="80"/>
      <c r="T295" s="80"/>
      <c r="U295" s="80"/>
      <c r="V295" s="80"/>
      <c r="W295" s="80"/>
      <c r="X295" s="80"/>
      <c r="Y295" s="80"/>
      <c r="Z295" s="80"/>
    </row>
    <row r="296" spans="1:26" ht="14.25" customHeight="1">
      <c r="A296" s="110"/>
      <c r="B296" s="80"/>
      <c r="C296" s="80"/>
      <c r="D296" s="80"/>
      <c r="E296" s="80"/>
      <c r="F296" s="80"/>
      <c r="G296" s="80"/>
      <c r="H296" s="80"/>
      <c r="I296" s="110"/>
      <c r="J296" s="80"/>
      <c r="K296" s="80"/>
      <c r="L296" s="80"/>
      <c r="M296" s="80"/>
      <c r="N296" s="80"/>
      <c r="O296" s="80"/>
      <c r="P296" s="80"/>
      <c r="Q296" s="80"/>
      <c r="R296" s="80"/>
      <c r="S296" s="80"/>
      <c r="T296" s="80"/>
      <c r="U296" s="80"/>
      <c r="V296" s="80"/>
      <c r="W296" s="80"/>
      <c r="X296" s="80"/>
      <c r="Y296" s="80"/>
      <c r="Z296" s="80"/>
    </row>
    <row r="297" spans="1:26" ht="14.25" customHeight="1">
      <c r="A297" s="110"/>
      <c r="B297" s="80"/>
      <c r="C297" s="80"/>
      <c r="D297" s="80"/>
      <c r="E297" s="80"/>
      <c r="F297" s="80"/>
      <c r="G297" s="80"/>
      <c r="H297" s="80"/>
      <c r="I297" s="110"/>
      <c r="J297" s="80"/>
      <c r="K297" s="80"/>
      <c r="L297" s="80"/>
      <c r="M297" s="80"/>
      <c r="N297" s="80"/>
      <c r="O297" s="80"/>
      <c r="P297" s="80"/>
      <c r="Q297" s="80"/>
      <c r="R297" s="80"/>
      <c r="S297" s="80"/>
      <c r="T297" s="80"/>
      <c r="U297" s="80"/>
      <c r="V297" s="80"/>
      <c r="W297" s="80"/>
      <c r="X297" s="80"/>
      <c r="Y297" s="80"/>
      <c r="Z297" s="80"/>
    </row>
    <row r="298" spans="1:26" ht="14.25" customHeight="1">
      <c r="A298" s="110"/>
      <c r="B298" s="80"/>
      <c r="C298" s="80"/>
      <c r="D298" s="80"/>
      <c r="E298" s="80"/>
      <c r="F298" s="80"/>
      <c r="G298" s="80"/>
      <c r="H298" s="80"/>
      <c r="I298" s="110"/>
      <c r="J298" s="80"/>
      <c r="K298" s="80"/>
      <c r="L298" s="80"/>
      <c r="M298" s="80"/>
      <c r="N298" s="80"/>
      <c r="O298" s="80"/>
      <c r="P298" s="80"/>
      <c r="Q298" s="80"/>
      <c r="R298" s="80"/>
      <c r="S298" s="80"/>
      <c r="T298" s="80"/>
      <c r="U298" s="80"/>
      <c r="V298" s="80"/>
      <c r="W298" s="80"/>
      <c r="X298" s="80"/>
      <c r="Y298" s="80"/>
      <c r="Z298" s="80"/>
    </row>
    <row r="299" spans="1:26" ht="14.25" customHeight="1">
      <c r="A299" s="110"/>
      <c r="B299" s="80"/>
      <c r="C299" s="80"/>
      <c r="D299" s="80"/>
      <c r="E299" s="80"/>
      <c r="F299" s="80"/>
      <c r="G299" s="80"/>
      <c r="H299" s="80"/>
      <c r="I299" s="110"/>
      <c r="J299" s="80"/>
      <c r="K299" s="80"/>
      <c r="L299" s="80"/>
      <c r="M299" s="80"/>
      <c r="N299" s="80"/>
      <c r="O299" s="80"/>
      <c r="P299" s="80"/>
      <c r="Q299" s="80"/>
      <c r="R299" s="80"/>
      <c r="S299" s="80"/>
      <c r="T299" s="80"/>
      <c r="U299" s="80"/>
      <c r="V299" s="80"/>
      <c r="W299" s="80"/>
      <c r="X299" s="80"/>
      <c r="Y299" s="80"/>
      <c r="Z299" s="80"/>
    </row>
    <row r="300" spans="1:26" ht="14.25" customHeight="1">
      <c r="A300" s="110"/>
      <c r="B300" s="80"/>
      <c r="C300" s="80"/>
      <c r="D300" s="80"/>
      <c r="E300" s="80"/>
      <c r="F300" s="80"/>
      <c r="G300" s="80"/>
      <c r="H300" s="80"/>
      <c r="I300" s="110"/>
      <c r="J300" s="80"/>
      <c r="K300" s="80"/>
      <c r="L300" s="80"/>
      <c r="M300" s="80"/>
      <c r="N300" s="80"/>
      <c r="O300" s="80"/>
      <c r="P300" s="80"/>
      <c r="Q300" s="80"/>
      <c r="R300" s="80"/>
      <c r="S300" s="80"/>
      <c r="T300" s="80"/>
      <c r="U300" s="80"/>
      <c r="V300" s="80"/>
      <c r="W300" s="80"/>
      <c r="X300" s="80"/>
      <c r="Y300" s="80"/>
      <c r="Z300" s="80"/>
    </row>
    <row r="301" spans="1:26" ht="14.25" customHeight="1">
      <c r="A301" s="110"/>
      <c r="B301" s="80"/>
      <c r="C301" s="80"/>
      <c r="D301" s="80"/>
      <c r="E301" s="80"/>
      <c r="F301" s="80"/>
      <c r="G301" s="80"/>
      <c r="H301" s="80"/>
      <c r="I301" s="110"/>
      <c r="J301" s="80"/>
      <c r="K301" s="80"/>
      <c r="L301" s="80"/>
      <c r="M301" s="80"/>
      <c r="N301" s="80"/>
      <c r="O301" s="80"/>
      <c r="P301" s="80"/>
      <c r="Q301" s="80"/>
      <c r="R301" s="80"/>
      <c r="S301" s="80"/>
      <c r="T301" s="80"/>
      <c r="U301" s="80"/>
      <c r="V301" s="80"/>
      <c r="W301" s="80"/>
      <c r="X301" s="80"/>
      <c r="Y301" s="80"/>
      <c r="Z301" s="80"/>
    </row>
    <row r="302" spans="1:26" ht="14.25" customHeight="1">
      <c r="A302" s="110"/>
      <c r="B302" s="80"/>
      <c r="C302" s="80"/>
      <c r="D302" s="80"/>
      <c r="E302" s="80"/>
      <c r="F302" s="80"/>
      <c r="G302" s="80"/>
      <c r="H302" s="80"/>
      <c r="I302" s="110"/>
      <c r="J302" s="80"/>
      <c r="K302" s="80"/>
      <c r="L302" s="80"/>
      <c r="M302" s="80"/>
      <c r="N302" s="80"/>
      <c r="O302" s="80"/>
      <c r="P302" s="80"/>
      <c r="Q302" s="80"/>
      <c r="R302" s="80"/>
      <c r="S302" s="80"/>
      <c r="T302" s="80"/>
      <c r="U302" s="80"/>
      <c r="V302" s="80"/>
      <c r="W302" s="80"/>
      <c r="X302" s="80"/>
      <c r="Y302" s="80"/>
      <c r="Z302" s="80"/>
    </row>
    <row r="303" spans="1:26" ht="14.25" customHeight="1">
      <c r="A303" s="110"/>
      <c r="B303" s="80"/>
      <c r="C303" s="80"/>
      <c r="D303" s="80"/>
      <c r="E303" s="80"/>
      <c r="F303" s="80"/>
      <c r="G303" s="80"/>
      <c r="H303" s="80"/>
      <c r="I303" s="110"/>
      <c r="J303" s="80"/>
      <c r="K303" s="80"/>
      <c r="L303" s="80"/>
      <c r="M303" s="80"/>
      <c r="N303" s="80"/>
      <c r="O303" s="80"/>
      <c r="P303" s="80"/>
      <c r="Q303" s="80"/>
      <c r="R303" s="80"/>
      <c r="S303" s="80"/>
      <c r="T303" s="80"/>
      <c r="U303" s="80"/>
      <c r="V303" s="80"/>
      <c r="W303" s="80"/>
      <c r="X303" s="80"/>
      <c r="Y303" s="80"/>
      <c r="Z303" s="80"/>
    </row>
    <row r="304" spans="1:26" ht="14.25" customHeight="1">
      <c r="A304" s="110"/>
      <c r="B304" s="80"/>
      <c r="C304" s="80"/>
      <c r="D304" s="80"/>
      <c r="E304" s="80"/>
      <c r="F304" s="80"/>
      <c r="G304" s="80"/>
      <c r="H304" s="80"/>
      <c r="I304" s="110"/>
      <c r="J304" s="80"/>
      <c r="K304" s="80"/>
      <c r="L304" s="80"/>
      <c r="M304" s="80"/>
      <c r="N304" s="80"/>
      <c r="O304" s="80"/>
      <c r="P304" s="80"/>
      <c r="Q304" s="80"/>
      <c r="R304" s="80"/>
      <c r="S304" s="80"/>
      <c r="T304" s="80"/>
      <c r="U304" s="80"/>
      <c r="V304" s="80"/>
      <c r="W304" s="80"/>
      <c r="X304" s="80"/>
      <c r="Y304" s="80"/>
      <c r="Z304" s="80"/>
    </row>
    <row r="305" spans="1:26" ht="14.25" customHeight="1">
      <c r="A305" s="110"/>
      <c r="B305" s="80"/>
      <c r="C305" s="80"/>
      <c r="D305" s="80"/>
      <c r="E305" s="80"/>
      <c r="F305" s="80"/>
      <c r="G305" s="80"/>
      <c r="H305" s="80"/>
      <c r="I305" s="110"/>
      <c r="J305" s="80"/>
      <c r="K305" s="80"/>
      <c r="L305" s="80"/>
      <c r="M305" s="80"/>
      <c r="N305" s="80"/>
      <c r="O305" s="80"/>
      <c r="P305" s="80"/>
      <c r="Q305" s="80"/>
      <c r="R305" s="80"/>
      <c r="S305" s="80"/>
      <c r="T305" s="80"/>
      <c r="U305" s="80"/>
      <c r="V305" s="80"/>
      <c r="W305" s="80"/>
      <c r="X305" s="80"/>
      <c r="Y305" s="80"/>
      <c r="Z305" s="80"/>
    </row>
    <row r="306" spans="1:26" ht="14.25" customHeight="1">
      <c r="A306" s="110"/>
      <c r="B306" s="80"/>
      <c r="C306" s="80"/>
      <c r="D306" s="80"/>
      <c r="E306" s="80"/>
      <c r="F306" s="80"/>
      <c r="G306" s="80"/>
      <c r="H306" s="80"/>
      <c r="I306" s="110"/>
      <c r="J306" s="80"/>
      <c r="K306" s="80"/>
      <c r="L306" s="80"/>
      <c r="M306" s="80"/>
      <c r="N306" s="80"/>
      <c r="O306" s="80"/>
      <c r="P306" s="80"/>
      <c r="Q306" s="80"/>
      <c r="R306" s="80"/>
      <c r="S306" s="80"/>
      <c r="T306" s="80"/>
      <c r="U306" s="80"/>
      <c r="V306" s="80"/>
      <c r="W306" s="80"/>
      <c r="X306" s="80"/>
      <c r="Y306" s="80"/>
      <c r="Z306" s="80"/>
    </row>
    <row r="307" spans="1:26" ht="14.25" customHeight="1">
      <c r="A307" s="110"/>
      <c r="B307" s="80"/>
      <c r="C307" s="80"/>
      <c r="D307" s="80"/>
      <c r="E307" s="80"/>
      <c r="F307" s="80"/>
      <c r="G307" s="80"/>
      <c r="H307" s="80"/>
      <c r="I307" s="110"/>
      <c r="J307" s="80"/>
      <c r="K307" s="80"/>
      <c r="L307" s="80"/>
      <c r="M307" s="80"/>
      <c r="N307" s="80"/>
      <c r="O307" s="80"/>
      <c r="P307" s="80"/>
      <c r="Q307" s="80"/>
      <c r="R307" s="80"/>
      <c r="S307" s="80"/>
      <c r="T307" s="80"/>
      <c r="U307" s="80"/>
      <c r="V307" s="80"/>
      <c r="W307" s="80"/>
      <c r="X307" s="80"/>
      <c r="Y307" s="80"/>
      <c r="Z307" s="80"/>
    </row>
    <row r="308" spans="1:26" ht="14.25" customHeight="1">
      <c r="A308" s="110"/>
      <c r="B308" s="80"/>
      <c r="C308" s="80"/>
      <c r="D308" s="80"/>
      <c r="E308" s="80"/>
      <c r="F308" s="80"/>
      <c r="G308" s="80"/>
      <c r="H308" s="80"/>
      <c r="I308" s="110"/>
      <c r="J308" s="80"/>
      <c r="K308" s="80"/>
      <c r="L308" s="80"/>
      <c r="M308" s="80"/>
      <c r="N308" s="80"/>
      <c r="O308" s="80"/>
      <c r="P308" s="80"/>
      <c r="Q308" s="80"/>
      <c r="R308" s="80"/>
      <c r="S308" s="80"/>
      <c r="T308" s="80"/>
      <c r="U308" s="80"/>
      <c r="V308" s="80"/>
      <c r="W308" s="80"/>
      <c r="X308" s="80"/>
      <c r="Y308" s="80"/>
      <c r="Z308" s="80"/>
    </row>
    <row r="309" spans="1:26" ht="14.25" customHeight="1">
      <c r="A309" s="110"/>
      <c r="B309" s="80"/>
      <c r="C309" s="80"/>
      <c r="D309" s="80"/>
      <c r="E309" s="80"/>
      <c r="F309" s="80"/>
      <c r="G309" s="80"/>
      <c r="H309" s="80"/>
      <c r="I309" s="110"/>
      <c r="J309" s="80"/>
      <c r="K309" s="80"/>
      <c r="L309" s="80"/>
      <c r="M309" s="80"/>
      <c r="N309" s="80"/>
      <c r="O309" s="80"/>
      <c r="P309" s="80"/>
      <c r="Q309" s="80"/>
      <c r="R309" s="80"/>
      <c r="S309" s="80"/>
      <c r="T309" s="80"/>
      <c r="U309" s="80"/>
      <c r="V309" s="80"/>
      <c r="W309" s="80"/>
      <c r="X309" s="80"/>
      <c r="Y309" s="80"/>
      <c r="Z309" s="80"/>
    </row>
    <row r="310" spans="1:26" ht="14.25" customHeight="1">
      <c r="A310" s="110"/>
      <c r="B310" s="80"/>
      <c r="C310" s="80"/>
      <c r="D310" s="80"/>
      <c r="E310" s="80"/>
      <c r="F310" s="80"/>
      <c r="G310" s="80"/>
      <c r="H310" s="80"/>
      <c r="I310" s="110"/>
      <c r="J310" s="80"/>
      <c r="K310" s="80"/>
      <c r="L310" s="80"/>
      <c r="M310" s="80"/>
      <c r="N310" s="80"/>
      <c r="O310" s="80"/>
      <c r="P310" s="80"/>
      <c r="Q310" s="80"/>
      <c r="R310" s="80"/>
      <c r="S310" s="80"/>
      <c r="T310" s="80"/>
      <c r="U310" s="80"/>
      <c r="V310" s="80"/>
      <c r="W310" s="80"/>
      <c r="X310" s="80"/>
      <c r="Y310" s="80"/>
      <c r="Z310" s="80"/>
    </row>
    <row r="311" spans="1:26" ht="14.25" customHeight="1">
      <c r="A311" s="110"/>
      <c r="B311" s="80"/>
      <c r="C311" s="80"/>
      <c r="D311" s="80"/>
      <c r="E311" s="80"/>
      <c r="F311" s="80"/>
      <c r="G311" s="80"/>
      <c r="H311" s="80"/>
      <c r="I311" s="110"/>
      <c r="J311" s="80"/>
      <c r="K311" s="80"/>
      <c r="L311" s="80"/>
      <c r="M311" s="80"/>
      <c r="N311" s="80"/>
      <c r="O311" s="80"/>
      <c r="P311" s="80"/>
      <c r="Q311" s="80"/>
      <c r="R311" s="80"/>
      <c r="S311" s="80"/>
      <c r="T311" s="80"/>
      <c r="U311" s="80"/>
      <c r="V311" s="80"/>
      <c r="W311" s="80"/>
      <c r="X311" s="80"/>
      <c r="Y311" s="80"/>
      <c r="Z311" s="80"/>
    </row>
    <row r="312" spans="1:26" ht="14.25" customHeight="1">
      <c r="A312" s="110"/>
      <c r="B312" s="80"/>
      <c r="C312" s="80"/>
      <c r="D312" s="80"/>
      <c r="E312" s="80"/>
      <c r="F312" s="80"/>
      <c r="G312" s="80"/>
      <c r="H312" s="80"/>
      <c r="I312" s="110"/>
      <c r="J312" s="80"/>
      <c r="K312" s="80"/>
      <c r="L312" s="80"/>
      <c r="M312" s="80"/>
      <c r="N312" s="80"/>
      <c r="O312" s="80"/>
      <c r="P312" s="80"/>
      <c r="Q312" s="80"/>
      <c r="R312" s="80"/>
      <c r="S312" s="80"/>
      <c r="T312" s="80"/>
      <c r="U312" s="80"/>
      <c r="V312" s="80"/>
      <c r="W312" s="80"/>
      <c r="X312" s="80"/>
      <c r="Y312" s="80"/>
      <c r="Z312" s="80"/>
    </row>
    <row r="313" spans="1:26" ht="14.25" customHeight="1">
      <c r="A313" s="110"/>
      <c r="B313" s="80"/>
      <c r="C313" s="80"/>
      <c r="D313" s="80"/>
      <c r="E313" s="80"/>
      <c r="F313" s="80"/>
      <c r="G313" s="80"/>
      <c r="H313" s="80"/>
      <c r="I313" s="110"/>
      <c r="J313" s="80"/>
      <c r="K313" s="80"/>
      <c r="L313" s="80"/>
      <c r="M313" s="80"/>
      <c r="N313" s="80"/>
      <c r="O313" s="80"/>
      <c r="P313" s="80"/>
      <c r="Q313" s="80"/>
      <c r="R313" s="80"/>
      <c r="S313" s="80"/>
      <c r="T313" s="80"/>
      <c r="U313" s="80"/>
      <c r="V313" s="80"/>
      <c r="W313" s="80"/>
      <c r="X313" s="80"/>
      <c r="Y313" s="80"/>
      <c r="Z313" s="80"/>
    </row>
    <row r="314" spans="1:26" ht="14.25" customHeight="1">
      <c r="A314" s="110"/>
      <c r="B314" s="80"/>
      <c r="C314" s="80"/>
      <c r="D314" s="80"/>
      <c r="E314" s="80"/>
      <c r="F314" s="80"/>
      <c r="G314" s="80"/>
      <c r="H314" s="80"/>
      <c r="I314" s="110"/>
      <c r="J314" s="80"/>
      <c r="K314" s="80"/>
      <c r="L314" s="80"/>
      <c r="M314" s="80"/>
      <c r="N314" s="80"/>
      <c r="O314" s="80"/>
      <c r="P314" s="80"/>
      <c r="Q314" s="80"/>
      <c r="R314" s="80"/>
      <c r="S314" s="80"/>
      <c r="T314" s="80"/>
      <c r="U314" s="80"/>
      <c r="V314" s="80"/>
      <c r="W314" s="80"/>
      <c r="X314" s="80"/>
      <c r="Y314" s="80"/>
      <c r="Z314" s="80"/>
    </row>
    <row r="315" spans="1:26" ht="14.25" customHeight="1">
      <c r="A315" s="110"/>
      <c r="B315" s="80"/>
      <c r="C315" s="80"/>
      <c r="D315" s="80"/>
      <c r="E315" s="80"/>
      <c r="F315" s="80"/>
      <c r="G315" s="80"/>
      <c r="H315" s="80"/>
      <c r="I315" s="110"/>
      <c r="J315" s="80"/>
      <c r="K315" s="80"/>
      <c r="L315" s="80"/>
      <c r="M315" s="80"/>
      <c r="N315" s="80"/>
      <c r="O315" s="80"/>
      <c r="P315" s="80"/>
      <c r="Q315" s="80"/>
      <c r="R315" s="80"/>
      <c r="S315" s="80"/>
      <c r="T315" s="80"/>
      <c r="U315" s="80"/>
      <c r="V315" s="80"/>
      <c r="W315" s="80"/>
      <c r="X315" s="80"/>
      <c r="Y315" s="80"/>
      <c r="Z315" s="80"/>
    </row>
    <row r="316" spans="1:26" ht="14.25" customHeight="1">
      <c r="A316" s="110"/>
      <c r="B316" s="80"/>
      <c r="C316" s="80"/>
      <c r="D316" s="80"/>
      <c r="E316" s="80"/>
      <c r="F316" s="80"/>
      <c r="G316" s="80"/>
      <c r="H316" s="80"/>
      <c r="I316" s="110"/>
      <c r="J316" s="80"/>
      <c r="K316" s="80"/>
      <c r="L316" s="80"/>
      <c r="M316" s="80"/>
      <c r="N316" s="80"/>
      <c r="O316" s="80"/>
      <c r="P316" s="80"/>
      <c r="Q316" s="80"/>
      <c r="R316" s="80"/>
      <c r="S316" s="80"/>
      <c r="T316" s="80"/>
      <c r="U316" s="80"/>
      <c r="V316" s="80"/>
      <c r="W316" s="80"/>
      <c r="X316" s="80"/>
      <c r="Y316" s="80"/>
      <c r="Z316" s="80"/>
    </row>
    <row r="317" spans="1:26" ht="14.25" customHeight="1">
      <c r="A317" s="110"/>
      <c r="B317" s="80"/>
      <c r="C317" s="80"/>
      <c r="D317" s="80"/>
      <c r="E317" s="80"/>
      <c r="F317" s="80"/>
      <c r="G317" s="80"/>
      <c r="H317" s="80"/>
      <c r="I317" s="110"/>
      <c r="J317" s="80"/>
      <c r="K317" s="80"/>
      <c r="L317" s="80"/>
      <c r="M317" s="80"/>
      <c r="N317" s="80"/>
      <c r="O317" s="80"/>
      <c r="P317" s="80"/>
      <c r="Q317" s="80"/>
      <c r="R317" s="80"/>
      <c r="S317" s="80"/>
      <c r="T317" s="80"/>
      <c r="U317" s="80"/>
      <c r="V317" s="80"/>
      <c r="W317" s="80"/>
      <c r="X317" s="80"/>
      <c r="Y317" s="80"/>
      <c r="Z317" s="80"/>
    </row>
    <row r="318" spans="1:26" ht="14.25" customHeight="1">
      <c r="A318" s="110"/>
      <c r="B318" s="80"/>
      <c r="C318" s="80"/>
      <c r="D318" s="80"/>
      <c r="E318" s="80"/>
      <c r="F318" s="80"/>
      <c r="G318" s="80"/>
      <c r="H318" s="80"/>
      <c r="I318" s="110"/>
      <c r="J318" s="80"/>
      <c r="K318" s="80"/>
      <c r="L318" s="80"/>
      <c r="M318" s="80"/>
      <c r="N318" s="80"/>
      <c r="O318" s="80"/>
      <c r="P318" s="80"/>
      <c r="Q318" s="80"/>
      <c r="R318" s="80"/>
      <c r="S318" s="80"/>
      <c r="T318" s="80"/>
      <c r="U318" s="80"/>
      <c r="V318" s="80"/>
      <c r="W318" s="80"/>
      <c r="X318" s="80"/>
      <c r="Y318" s="80"/>
      <c r="Z318" s="80"/>
    </row>
    <row r="319" spans="1:26" ht="14.25" customHeight="1">
      <c r="A319" s="110"/>
      <c r="B319" s="80"/>
      <c r="C319" s="80"/>
      <c r="D319" s="80"/>
      <c r="E319" s="80"/>
      <c r="F319" s="80"/>
      <c r="G319" s="80"/>
      <c r="H319" s="80"/>
      <c r="I319" s="110"/>
      <c r="J319" s="80"/>
      <c r="K319" s="80"/>
      <c r="L319" s="80"/>
      <c r="M319" s="80"/>
      <c r="N319" s="80"/>
      <c r="O319" s="80"/>
      <c r="P319" s="80"/>
      <c r="Q319" s="80"/>
      <c r="R319" s="80"/>
      <c r="S319" s="80"/>
      <c r="T319" s="80"/>
      <c r="U319" s="80"/>
      <c r="V319" s="80"/>
      <c r="W319" s="80"/>
      <c r="X319" s="80"/>
      <c r="Y319" s="80"/>
      <c r="Z319" s="80"/>
    </row>
    <row r="320" spans="1:26" ht="14.25" customHeight="1">
      <c r="A320" s="110"/>
      <c r="B320" s="80"/>
      <c r="C320" s="80"/>
      <c r="D320" s="80"/>
      <c r="E320" s="80"/>
      <c r="F320" s="80"/>
      <c r="G320" s="80"/>
      <c r="H320" s="80"/>
      <c r="I320" s="110"/>
      <c r="J320" s="80"/>
      <c r="K320" s="80"/>
      <c r="L320" s="80"/>
      <c r="M320" s="80"/>
      <c r="N320" s="80"/>
      <c r="O320" s="80"/>
      <c r="P320" s="80"/>
      <c r="Q320" s="80"/>
      <c r="R320" s="80"/>
      <c r="S320" s="80"/>
      <c r="T320" s="80"/>
      <c r="U320" s="80"/>
      <c r="V320" s="80"/>
      <c r="W320" s="80"/>
      <c r="X320" s="80"/>
      <c r="Y320" s="80"/>
      <c r="Z320" s="80"/>
    </row>
    <row r="321" spans="1:26" ht="14.25" customHeight="1">
      <c r="A321" s="110"/>
      <c r="B321" s="80"/>
      <c r="C321" s="80"/>
      <c r="D321" s="80"/>
      <c r="E321" s="80"/>
      <c r="F321" s="80"/>
      <c r="G321" s="80"/>
      <c r="H321" s="80"/>
      <c r="I321" s="110"/>
      <c r="J321" s="80"/>
      <c r="K321" s="80"/>
      <c r="L321" s="80"/>
      <c r="M321" s="80"/>
      <c r="N321" s="80"/>
      <c r="O321" s="80"/>
      <c r="P321" s="80"/>
      <c r="Q321" s="80"/>
      <c r="R321" s="80"/>
      <c r="S321" s="80"/>
      <c r="T321" s="80"/>
      <c r="U321" s="80"/>
      <c r="V321" s="80"/>
      <c r="W321" s="80"/>
      <c r="X321" s="80"/>
      <c r="Y321" s="80"/>
      <c r="Z321" s="80"/>
    </row>
    <row r="322" spans="1:26" ht="14.25" customHeight="1">
      <c r="A322" s="110"/>
      <c r="B322" s="80"/>
      <c r="C322" s="80"/>
      <c r="D322" s="80"/>
      <c r="E322" s="80"/>
      <c r="F322" s="80"/>
      <c r="G322" s="80"/>
      <c r="H322" s="80"/>
      <c r="I322" s="110"/>
      <c r="J322" s="80"/>
      <c r="K322" s="80"/>
      <c r="L322" s="80"/>
      <c r="M322" s="80"/>
      <c r="N322" s="80"/>
      <c r="O322" s="80"/>
      <c r="P322" s="80"/>
      <c r="Q322" s="80"/>
      <c r="R322" s="80"/>
      <c r="S322" s="80"/>
      <c r="T322" s="80"/>
      <c r="U322" s="80"/>
      <c r="V322" s="80"/>
      <c r="W322" s="80"/>
      <c r="X322" s="80"/>
      <c r="Y322" s="80"/>
      <c r="Z322" s="80"/>
    </row>
    <row r="323" spans="1:26" ht="14.25" customHeight="1">
      <c r="A323" s="110"/>
      <c r="B323" s="80"/>
      <c r="C323" s="80"/>
      <c r="D323" s="80"/>
      <c r="E323" s="80"/>
      <c r="F323" s="80"/>
      <c r="G323" s="80"/>
      <c r="H323" s="80"/>
      <c r="I323" s="110"/>
      <c r="J323" s="80"/>
      <c r="K323" s="80"/>
      <c r="L323" s="80"/>
      <c r="M323" s="80"/>
      <c r="N323" s="80"/>
      <c r="O323" s="80"/>
      <c r="P323" s="80"/>
      <c r="Q323" s="80"/>
      <c r="R323" s="80"/>
      <c r="S323" s="80"/>
      <c r="T323" s="80"/>
      <c r="U323" s="80"/>
      <c r="V323" s="80"/>
      <c r="W323" s="80"/>
      <c r="X323" s="80"/>
      <c r="Y323" s="80"/>
      <c r="Z323" s="80"/>
    </row>
    <row r="324" spans="1:26" ht="14.25" customHeight="1">
      <c r="A324" s="110"/>
      <c r="B324" s="80"/>
      <c r="C324" s="80"/>
      <c r="D324" s="80"/>
      <c r="E324" s="80"/>
      <c r="F324" s="80"/>
      <c r="G324" s="80"/>
      <c r="H324" s="80"/>
      <c r="I324" s="110"/>
      <c r="J324" s="80"/>
      <c r="K324" s="80"/>
      <c r="L324" s="80"/>
      <c r="M324" s="80"/>
      <c r="N324" s="80"/>
      <c r="O324" s="80"/>
      <c r="P324" s="80"/>
      <c r="Q324" s="80"/>
      <c r="R324" s="80"/>
      <c r="S324" s="80"/>
      <c r="T324" s="80"/>
      <c r="U324" s="80"/>
      <c r="V324" s="80"/>
      <c r="W324" s="80"/>
      <c r="X324" s="80"/>
      <c r="Y324" s="80"/>
      <c r="Z324" s="80"/>
    </row>
    <row r="325" spans="1:26" ht="14.25" customHeight="1">
      <c r="A325" s="110"/>
      <c r="B325" s="80"/>
      <c r="C325" s="80"/>
      <c r="D325" s="80"/>
      <c r="E325" s="80"/>
      <c r="F325" s="80"/>
      <c r="G325" s="80"/>
      <c r="H325" s="80"/>
      <c r="I325" s="110"/>
      <c r="J325" s="80"/>
      <c r="K325" s="80"/>
      <c r="L325" s="80"/>
      <c r="M325" s="80"/>
      <c r="N325" s="80"/>
      <c r="O325" s="80"/>
      <c r="P325" s="80"/>
      <c r="Q325" s="80"/>
      <c r="R325" s="80"/>
      <c r="S325" s="80"/>
      <c r="T325" s="80"/>
      <c r="U325" s="80"/>
      <c r="V325" s="80"/>
      <c r="W325" s="80"/>
      <c r="X325" s="80"/>
      <c r="Y325" s="80"/>
      <c r="Z325" s="80"/>
    </row>
    <row r="326" spans="1:26" ht="14.25" customHeight="1">
      <c r="A326" s="110"/>
      <c r="B326" s="80"/>
      <c r="C326" s="80"/>
      <c r="D326" s="80"/>
      <c r="E326" s="80"/>
      <c r="F326" s="80"/>
      <c r="G326" s="80"/>
      <c r="H326" s="80"/>
      <c r="I326" s="110"/>
      <c r="J326" s="80"/>
      <c r="K326" s="80"/>
      <c r="L326" s="80"/>
      <c r="M326" s="80"/>
      <c r="N326" s="80"/>
      <c r="O326" s="80"/>
      <c r="P326" s="80"/>
      <c r="Q326" s="80"/>
      <c r="R326" s="80"/>
      <c r="S326" s="80"/>
      <c r="T326" s="80"/>
      <c r="U326" s="80"/>
      <c r="V326" s="80"/>
      <c r="W326" s="80"/>
      <c r="X326" s="80"/>
      <c r="Y326" s="80"/>
      <c r="Z326" s="80"/>
    </row>
    <row r="327" spans="1:26" ht="14.25" customHeight="1">
      <c r="A327" s="110"/>
      <c r="B327" s="80"/>
      <c r="C327" s="80"/>
      <c r="D327" s="80"/>
      <c r="E327" s="80"/>
      <c r="F327" s="80"/>
      <c r="G327" s="80"/>
      <c r="H327" s="80"/>
      <c r="I327" s="110"/>
      <c r="J327" s="80"/>
      <c r="K327" s="80"/>
      <c r="L327" s="80"/>
      <c r="M327" s="80"/>
      <c r="N327" s="80"/>
      <c r="O327" s="80"/>
      <c r="P327" s="80"/>
      <c r="Q327" s="80"/>
      <c r="R327" s="80"/>
      <c r="S327" s="80"/>
      <c r="T327" s="80"/>
      <c r="U327" s="80"/>
      <c r="V327" s="80"/>
      <c r="W327" s="80"/>
      <c r="X327" s="80"/>
      <c r="Y327" s="80"/>
      <c r="Z327" s="80"/>
    </row>
    <row r="328" spans="1:26" ht="14.25" customHeight="1">
      <c r="A328" s="110"/>
      <c r="B328" s="80"/>
      <c r="C328" s="80"/>
      <c r="D328" s="80"/>
      <c r="E328" s="80"/>
      <c r="F328" s="80"/>
      <c r="G328" s="80"/>
      <c r="H328" s="80"/>
      <c r="I328" s="110"/>
      <c r="J328" s="80"/>
      <c r="K328" s="80"/>
      <c r="L328" s="80"/>
      <c r="M328" s="80"/>
      <c r="N328" s="80"/>
      <c r="O328" s="80"/>
      <c r="P328" s="80"/>
      <c r="Q328" s="80"/>
      <c r="R328" s="80"/>
      <c r="S328" s="80"/>
      <c r="T328" s="80"/>
      <c r="U328" s="80"/>
      <c r="V328" s="80"/>
      <c r="W328" s="80"/>
      <c r="X328" s="80"/>
      <c r="Y328" s="80"/>
      <c r="Z328" s="80"/>
    </row>
    <row r="329" spans="1:26" ht="14.25" customHeight="1">
      <c r="A329" s="110"/>
      <c r="B329" s="80"/>
      <c r="C329" s="80"/>
      <c r="D329" s="80"/>
      <c r="E329" s="80"/>
      <c r="F329" s="80"/>
      <c r="G329" s="80"/>
      <c r="H329" s="80"/>
      <c r="I329" s="110"/>
      <c r="J329" s="80"/>
      <c r="K329" s="80"/>
      <c r="L329" s="80"/>
      <c r="M329" s="80"/>
      <c r="N329" s="80"/>
      <c r="O329" s="80"/>
      <c r="P329" s="80"/>
      <c r="Q329" s="80"/>
      <c r="R329" s="80"/>
      <c r="S329" s="80"/>
      <c r="T329" s="80"/>
      <c r="U329" s="80"/>
      <c r="V329" s="80"/>
      <c r="W329" s="80"/>
      <c r="X329" s="80"/>
      <c r="Y329" s="80"/>
      <c r="Z329" s="80"/>
    </row>
    <row r="330" spans="1:26" ht="14.25" customHeight="1">
      <c r="A330" s="110"/>
      <c r="B330" s="80"/>
      <c r="C330" s="80"/>
      <c r="D330" s="80"/>
      <c r="E330" s="80"/>
      <c r="F330" s="80"/>
      <c r="G330" s="80"/>
      <c r="H330" s="80"/>
      <c r="I330" s="110"/>
      <c r="J330" s="80"/>
      <c r="K330" s="80"/>
      <c r="L330" s="80"/>
      <c r="M330" s="80"/>
      <c r="N330" s="80"/>
      <c r="O330" s="80"/>
      <c r="P330" s="80"/>
      <c r="Q330" s="80"/>
      <c r="R330" s="80"/>
      <c r="S330" s="80"/>
      <c r="T330" s="80"/>
      <c r="U330" s="80"/>
      <c r="V330" s="80"/>
      <c r="W330" s="80"/>
      <c r="X330" s="80"/>
      <c r="Y330" s="80"/>
      <c r="Z330" s="80"/>
    </row>
  </sheetData>
  <mergeCells count="103">
    <mergeCell ref="B112:C115"/>
    <mergeCell ref="B107:C110"/>
    <mergeCell ref="E98:G99"/>
    <mergeCell ref="E93:G94"/>
    <mergeCell ref="E68:G69"/>
    <mergeCell ref="E113:G114"/>
    <mergeCell ref="E118:G119"/>
    <mergeCell ref="E123:G124"/>
    <mergeCell ref="E128:G129"/>
    <mergeCell ref="E73:G74"/>
    <mergeCell ref="E78:G79"/>
    <mergeCell ref="E83:G84"/>
    <mergeCell ref="E88:G89"/>
    <mergeCell ref="B92:C95"/>
    <mergeCell ref="B97:C100"/>
    <mergeCell ref="B117:C120"/>
    <mergeCell ref="B122:C125"/>
    <mergeCell ref="B127:C130"/>
    <mergeCell ref="B102:C105"/>
    <mergeCell ref="B57:C60"/>
    <mergeCell ref="B62:C65"/>
    <mergeCell ref="B72:C75"/>
    <mergeCell ref="B77:C80"/>
    <mergeCell ref="B82:C85"/>
    <mergeCell ref="B87:C90"/>
    <mergeCell ref="B67:C70"/>
    <mergeCell ref="E38:G39"/>
    <mergeCell ref="E43:G44"/>
    <mergeCell ref="E53:G54"/>
    <mergeCell ref="E58:G59"/>
    <mergeCell ref="B42:C45"/>
    <mergeCell ref="B47:C50"/>
    <mergeCell ref="C1:N1"/>
    <mergeCell ref="A2:P2"/>
    <mergeCell ref="D3:L3"/>
    <mergeCell ref="B7:C10"/>
    <mergeCell ref="E8:G9"/>
    <mergeCell ref="J27:K30"/>
    <mergeCell ref="J32:K35"/>
    <mergeCell ref="J17:K20"/>
    <mergeCell ref="J22:K25"/>
    <mergeCell ref="M8:O9"/>
    <mergeCell ref="M13:O14"/>
    <mergeCell ref="M18:O19"/>
    <mergeCell ref="E63:G64"/>
    <mergeCell ref="E103:G104"/>
    <mergeCell ref="E108:G109"/>
    <mergeCell ref="J62:K65"/>
    <mergeCell ref="J67:K70"/>
    <mergeCell ref="M113:O114"/>
    <mergeCell ref="M118:O119"/>
    <mergeCell ref="J12:K15"/>
    <mergeCell ref="J7:K10"/>
    <mergeCell ref="J37:K40"/>
    <mergeCell ref="J42:K45"/>
    <mergeCell ref="B37:C40"/>
    <mergeCell ref="B52:C55"/>
    <mergeCell ref="M53:O54"/>
    <mergeCell ref="M58:O59"/>
    <mergeCell ref="E23:G24"/>
    <mergeCell ref="M23:O24"/>
    <mergeCell ref="M28:O29"/>
    <mergeCell ref="E48:G49"/>
    <mergeCell ref="B27:C30"/>
    <mergeCell ref="B32:C35"/>
    <mergeCell ref="E28:G29"/>
    <mergeCell ref="E33:G34"/>
    <mergeCell ref="E18:G19"/>
    <mergeCell ref="E13:G14"/>
    <mergeCell ref="B17:C20"/>
    <mergeCell ref="B22:C25"/>
    <mergeCell ref="B12:C15"/>
    <mergeCell ref="M78:O79"/>
    <mergeCell ref="M68:O69"/>
    <mergeCell ref="M73:O74"/>
    <mergeCell ref="M123:O124"/>
    <mergeCell ref="M128:O129"/>
    <mergeCell ref="M38:O39"/>
    <mergeCell ref="M43:O44"/>
    <mergeCell ref="M33:O34"/>
    <mergeCell ref="M98:O99"/>
    <mergeCell ref="M103:O104"/>
    <mergeCell ref="M83:O84"/>
    <mergeCell ref="M88:O89"/>
    <mergeCell ref="M93:O94"/>
    <mergeCell ref="M108:O109"/>
    <mergeCell ref="M48:O49"/>
    <mergeCell ref="M63:O64"/>
    <mergeCell ref="J72:K75"/>
    <mergeCell ref="J77:K80"/>
    <mergeCell ref="J82:K85"/>
    <mergeCell ref="J87:K90"/>
    <mergeCell ref="J92:K95"/>
    <mergeCell ref="J97:K100"/>
    <mergeCell ref="J122:K125"/>
    <mergeCell ref="J127:K130"/>
    <mergeCell ref="J47:K50"/>
    <mergeCell ref="J52:K55"/>
    <mergeCell ref="J57:K60"/>
    <mergeCell ref="J107:K110"/>
    <mergeCell ref="J112:K115"/>
    <mergeCell ref="J117:K120"/>
    <mergeCell ref="J102:K105"/>
  </mergeCells>
  <phoneticPr fontId="36"/>
  <pageMargins left="0.31496062992125984" right="0.19685039370078741" top="0.73" bottom="0.27559055118110237" header="0" footer="0"/>
  <pageSetup paperSize="9" orientation="portrait"/>
  <headerFooter>
    <oddHeader>&amp;R№&amp;P　　</oddHeader>
  </headerFooter>
  <rowBreaks count="4" manualBreakCount="4">
    <brk id="81" man="1"/>
    <brk id="56" man="1"/>
    <brk id="106" man="1"/>
    <brk id="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63"/>
  <sheetViews>
    <sheetView workbookViewId="0"/>
  </sheetViews>
  <sheetFormatPr defaultColWidth="14.42578125" defaultRowHeight="15" customHeight="1"/>
  <cols>
    <col min="1" max="1" width="3.7109375" customWidth="1"/>
    <col min="2" max="26" width="3.140625" customWidth="1"/>
  </cols>
  <sheetData>
    <row r="1" spans="1:26" ht="21" customHeight="1">
      <c r="A1" s="283" t="s">
        <v>91</v>
      </c>
      <c r="B1" s="156"/>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ht="21" customHeight="1">
      <c r="A2" s="282" t="s">
        <v>92</v>
      </c>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3" spans="1:26" ht="18" customHeight="1">
      <c r="A3" s="275" t="s">
        <v>56</v>
      </c>
      <c r="B3" s="264"/>
      <c r="C3" s="264"/>
      <c r="D3" s="262"/>
      <c r="E3" s="276" t="str">
        <f>IF(参加申込書!D3="","",参加申込書!D3)</f>
        <v/>
      </c>
      <c r="F3" s="264"/>
      <c r="G3" s="264"/>
      <c r="H3" s="264"/>
      <c r="I3" s="264"/>
      <c r="J3" s="264"/>
      <c r="K3" s="264"/>
      <c r="L3" s="264"/>
      <c r="M3" s="264"/>
      <c r="N3" s="264"/>
      <c r="O3" s="264"/>
      <c r="P3" s="264"/>
      <c r="Q3" s="264"/>
      <c r="R3" s="264"/>
      <c r="S3" s="264"/>
      <c r="T3" s="277"/>
      <c r="U3" s="261" t="s">
        <v>57</v>
      </c>
      <c r="V3" s="262"/>
      <c r="W3" s="263" t="str">
        <f>IF(参加申込書!V3="","",参加申込書!V3)</f>
        <v/>
      </c>
      <c r="X3" s="264"/>
      <c r="Y3" s="264"/>
      <c r="Z3" s="265"/>
    </row>
    <row r="4" spans="1:26" ht="13.5" customHeight="1">
      <c r="A4" s="113"/>
      <c r="B4" s="113"/>
      <c r="C4" s="113"/>
      <c r="D4" s="113"/>
      <c r="E4" s="111"/>
      <c r="F4" s="111"/>
      <c r="G4" s="111"/>
      <c r="H4" s="111"/>
      <c r="I4" s="111"/>
      <c r="J4" s="111"/>
      <c r="K4" s="111"/>
      <c r="L4" s="111"/>
      <c r="M4" s="111"/>
      <c r="N4" s="111"/>
      <c r="O4" s="111"/>
      <c r="P4" s="111"/>
      <c r="Q4" s="111"/>
      <c r="R4" s="111"/>
      <c r="S4" s="111"/>
      <c r="T4" s="111"/>
      <c r="U4" s="113"/>
      <c r="V4" s="113"/>
      <c r="W4" s="112"/>
      <c r="X4" s="112"/>
      <c r="Y4" s="112"/>
      <c r="Z4" s="112"/>
    </row>
    <row r="5" spans="1:26" ht="18" customHeight="1">
      <c r="A5" s="284" t="s">
        <v>65</v>
      </c>
      <c r="B5" s="156"/>
      <c r="C5" s="156"/>
      <c r="D5" s="156"/>
      <c r="E5" s="114"/>
      <c r="F5" s="267" t="s">
        <v>66</v>
      </c>
      <c r="G5" s="235"/>
      <c r="H5" s="235"/>
      <c r="I5" s="235"/>
      <c r="J5" s="235"/>
      <c r="K5" s="235"/>
      <c r="L5" s="235"/>
      <c r="M5" s="235"/>
      <c r="N5" s="236"/>
      <c r="O5" s="267" t="s">
        <v>67</v>
      </c>
      <c r="P5" s="235"/>
      <c r="Q5" s="235"/>
      <c r="R5" s="235"/>
      <c r="S5" s="235"/>
      <c r="T5" s="235"/>
      <c r="U5" s="235"/>
      <c r="V5" s="235"/>
      <c r="W5" s="236"/>
      <c r="X5" s="278" t="s">
        <v>68</v>
      </c>
      <c r="Y5" s="235"/>
      <c r="Z5" s="279"/>
    </row>
    <row r="6" spans="1:26" ht="18" customHeight="1">
      <c r="A6" s="218"/>
      <c r="B6" s="156"/>
      <c r="C6" s="156"/>
      <c r="D6" s="156"/>
      <c r="E6" s="115"/>
      <c r="F6" s="267" t="s">
        <v>69</v>
      </c>
      <c r="G6" s="235"/>
      <c r="H6" s="269"/>
      <c r="I6" s="268" t="s">
        <v>70</v>
      </c>
      <c r="J6" s="235"/>
      <c r="K6" s="269"/>
      <c r="L6" s="268" t="s">
        <v>71</v>
      </c>
      <c r="M6" s="235"/>
      <c r="N6" s="236"/>
      <c r="O6" s="267" t="s">
        <v>69</v>
      </c>
      <c r="P6" s="235"/>
      <c r="Q6" s="269"/>
      <c r="R6" s="268" t="s">
        <v>70</v>
      </c>
      <c r="S6" s="235"/>
      <c r="T6" s="269"/>
      <c r="U6" s="268" t="s">
        <v>71</v>
      </c>
      <c r="V6" s="235"/>
      <c r="W6" s="236"/>
      <c r="X6" s="278" t="s">
        <v>72</v>
      </c>
      <c r="Y6" s="235"/>
      <c r="Z6" s="279"/>
    </row>
    <row r="7" spans="1:26" ht="18" customHeight="1">
      <c r="A7" s="218"/>
      <c r="B7" s="156"/>
      <c r="C7" s="156"/>
      <c r="D7" s="156"/>
      <c r="E7" s="116" t="s">
        <v>73</v>
      </c>
      <c r="F7" s="194" t="str">
        <f>IF(参加申込書!E10="","",参加申込書!E10)</f>
        <v/>
      </c>
      <c r="G7" s="177"/>
      <c r="H7" s="195"/>
      <c r="I7" s="198" t="str">
        <f>IF(参加申込書!H10="","",参加申込書!H10)</f>
        <v/>
      </c>
      <c r="J7" s="177"/>
      <c r="K7" s="195"/>
      <c r="L7" s="198" t="str">
        <f>IF(参加申込書!K10="","",参加申込書!K10)</f>
        <v/>
      </c>
      <c r="M7" s="177"/>
      <c r="N7" s="199"/>
      <c r="O7" s="194" t="str">
        <f>IF(参加申込書!N10="","",参加申込書!N10)</f>
        <v/>
      </c>
      <c r="P7" s="177"/>
      <c r="Q7" s="195"/>
      <c r="R7" s="198" t="str">
        <f>IF(参加申込書!Q10="","",参加申込書!Q10)</f>
        <v/>
      </c>
      <c r="S7" s="177"/>
      <c r="T7" s="195"/>
      <c r="U7" s="198" t="str">
        <f>IF(参加申込書!T10="","",参加申込書!T10)</f>
        <v/>
      </c>
      <c r="V7" s="177"/>
      <c r="W7" s="199"/>
      <c r="X7" s="176" t="str">
        <f>IF(参加申込書!W10="","",参加申込書!W10)</f>
        <v/>
      </c>
      <c r="Y7" s="177"/>
      <c r="Z7" s="178"/>
    </row>
    <row r="8" spans="1:26" ht="18" customHeight="1">
      <c r="A8" s="238"/>
      <c r="B8" s="222"/>
      <c r="C8" s="222"/>
      <c r="D8" s="222"/>
      <c r="E8" s="117" t="s">
        <v>74</v>
      </c>
      <c r="F8" s="200" t="str">
        <f>IF(参加申込書!E11="","",参加申込書!E11)</f>
        <v/>
      </c>
      <c r="G8" s="187"/>
      <c r="H8" s="201"/>
      <c r="I8" s="186" t="str">
        <f>IF(参加申込書!H11="","",参加申込書!H11)</f>
        <v/>
      </c>
      <c r="J8" s="187"/>
      <c r="K8" s="201"/>
      <c r="L8" s="186" t="str">
        <f>IF(参加申込書!K11="","",参加申込書!K11)</f>
        <v/>
      </c>
      <c r="M8" s="187"/>
      <c r="N8" s="188"/>
      <c r="O8" s="200" t="str">
        <f>IF(参加申込書!N11="","",参加申込書!N11)</f>
        <v/>
      </c>
      <c r="P8" s="187"/>
      <c r="Q8" s="201"/>
      <c r="R8" s="186" t="str">
        <f>IF(参加申込書!Q11="","",参加申込書!Q11)</f>
        <v/>
      </c>
      <c r="S8" s="187"/>
      <c r="T8" s="201"/>
      <c r="U8" s="186" t="str">
        <f>IF(参加申込書!T11="","",参加申込書!T11)</f>
        <v/>
      </c>
      <c r="V8" s="187"/>
      <c r="W8" s="188"/>
      <c r="X8" s="266" t="str">
        <f>IF(参加申込書!W11="","",参加申込書!W11)</f>
        <v/>
      </c>
      <c r="Y8" s="180"/>
      <c r="Z8" s="181"/>
    </row>
    <row r="9" spans="1:26" ht="13.5" customHeight="1">
      <c r="A9" s="66"/>
      <c r="B9" s="66"/>
      <c r="C9" s="66"/>
      <c r="D9" s="66"/>
      <c r="E9" s="66"/>
      <c r="F9" s="66"/>
      <c r="G9" s="66"/>
      <c r="H9" s="66"/>
      <c r="I9" s="66"/>
      <c r="J9" s="66"/>
      <c r="K9" s="66"/>
      <c r="L9" s="66"/>
      <c r="M9" s="66"/>
      <c r="N9" s="66"/>
      <c r="O9" s="66"/>
      <c r="P9" s="66"/>
      <c r="Q9" s="66"/>
      <c r="R9" s="66"/>
      <c r="S9" s="66"/>
      <c r="T9" s="66"/>
      <c r="U9" s="66"/>
      <c r="V9" s="66"/>
      <c r="W9" s="66"/>
      <c r="X9" s="66"/>
      <c r="Y9" s="66"/>
      <c r="Z9" s="66"/>
    </row>
    <row r="10" spans="1:26" ht="18" customHeight="1">
      <c r="A10" s="290" t="s">
        <v>93</v>
      </c>
      <c r="B10" s="264"/>
      <c r="C10" s="262"/>
      <c r="D10" s="291"/>
      <c r="E10" s="264"/>
      <c r="F10" s="118" t="s">
        <v>23</v>
      </c>
      <c r="G10" s="292"/>
      <c r="H10" s="247"/>
      <c r="I10" s="118" t="s">
        <v>24</v>
      </c>
      <c r="J10" s="293" t="s">
        <v>94</v>
      </c>
      <c r="K10" s="264"/>
      <c r="L10" s="264"/>
      <c r="M10" s="262"/>
      <c r="N10" s="289"/>
      <c r="O10" s="264"/>
      <c r="P10" s="264"/>
      <c r="Q10" s="264"/>
      <c r="R10" s="264"/>
      <c r="S10" s="264"/>
      <c r="T10" s="264"/>
      <c r="U10" s="264"/>
      <c r="V10" s="264"/>
      <c r="W10" s="264"/>
      <c r="X10" s="264"/>
      <c r="Y10" s="264"/>
      <c r="Z10" s="265"/>
    </row>
    <row r="11" spans="1:26" ht="13.5" customHeight="1">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row>
    <row r="12" spans="1:26" ht="16.5" customHeight="1">
      <c r="A12" s="281" t="s">
        <v>95</v>
      </c>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27"/>
    </row>
    <row r="13" spans="1:26" ht="21" customHeight="1">
      <c r="A13" s="120" t="s">
        <v>96</v>
      </c>
      <c r="B13" s="270" t="s">
        <v>97</v>
      </c>
      <c r="C13" s="146"/>
      <c r="D13" s="146"/>
      <c r="E13" s="146"/>
      <c r="F13" s="280"/>
      <c r="G13" s="270" t="s">
        <v>21</v>
      </c>
      <c r="H13" s="146"/>
      <c r="I13" s="146"/>
      <c r="J13" s="146"/>
      <c r="K13" s="146"/>
      <c r="L13" s="271" t="s">
        <v>98</v>
      </c>
      <c r="M13" s="145"/>
      <c r="N13" s="294" t="s">
        <v>99</v>
      </c>
      <c r="O13" s="280"/>
      <c r="P13" s="287" t="s">
        <v>100</v>
      </c>
      <c r="Q13" s="146"/>
      <c r="R13" s="121" t="s">
        <v>101</v>
      </c>
      <c r="S13" s="122" t="s">
        <v>102</v>
      </c>
      <c r="T13" s="288" t="s">
        <v>103</v>
      </c>
      <c r="U13" s="146"/>
      <c r="V13" s="146"/>
      <c r="W13" s="146"/>
      <c r="X13" s="146"/>
      <c r="Y13" s="146"/>
      <c r="Z13" s="173"/>
    </row>
    <row r="14" spans="1:26" ht="21" customHeight="1">
      <c r="A14" s="123">
        <v>1</v>
      </c>
      <c r="B14" s="210" t="str">
        <f>参加申込書!B15</f>
        <v/>
      </c>
      <c r="C14" s="177"/>
      <c r="D14" s="177"/>
      <c r="E14" s="177"/>
      <c r="F14" s="195"/>
      <c r="G14" s="274" t="str">
        <f>参加申込書!G15</f>
        <v/>
      </c>
      <c r="H14" s="183"/>
      <c r="I14" s="183"/>
      <c r="J14" s="183"/>
      <c r="K14" s="183"/>
      <c r="L14" s="285"/>
      <c r="M14" s="199"/>
      <c r="N14" s="286"/>
      <c r="O14" s="195"/>
      <c r="P14" s="274"/>
      <c r="Q14" s="183"/>
      <c r="R14" s="124"/>
      <c r="S14" s="125"/>
      <c r="T14" s="272" t="s">
        <v>104</v>
      </c>
      <c r="U14" s="232"/>
      <c r="V14" s="232"/>
      <c r="W14" s="232"/>
      <c r="X14" s="232"/>
      <c r="Y14" s="232"/>
      <c r="Z14" s="273"/>
    </row>
    <row r="15" spans="1:26" ht="21" customHeight="1">
      <c r="A15" s="126">
        <v>2</v>
      </c>
      <c r="B15" s="162" t="str">
        <f>参加申込書!B16</f>
        <v/>
      </c>
      <c r="C15" s="161"/>
      <c r="D15" s="161"/>
      <c r="E15" s="161"/>
      <c r="F15" s="164"/>
      <c r="G15" s="250" t="str">
        <f>参加申込書!G16</f>
        <v/>
      </c>
      <c r="H15" s="161"/>
      <c r="I15" s="161"/>
      <c r="J15" s="161"/>
      <c r="K15" s="161"/>
      <c r="L15" s="251"/>
      <c r="M15" s="252"/>
      <c r="N15" s="160"/>
      <c r="O15" s="164"/>
      <c r="P15" s="250"/>
      <c r="Q15" s="161"/>
      <c r="R15" s="127"/>
      <c r="S15" s="128"/>
      <c r="T15" s="253" t="s">
        <v>104</v>
      </c>
      <c r="U15" s="161"/>
      <c r="V15" s="161"/>
      <c r="W15" s="161"/>
      <c r="X15" s="161"/>
      <c r="Y15" s="161"/>
      <c r="Z15" s="254"/>
    </row>
    <row r="16" spans="1:26" ht="21" customHeight="1">
      <c r="A16" s="126">
        <v>3</v>
      </c>
      <c r="B16" s="162" t="str">
        <f>参加申込書!B17</f>
        <v/>
      </c>
      <c r="C16" s="161"/>
      <c r="D16" s="161"/>
      <c r="E16" s="161"/>
      <c r="F16" s="164"/>
      <c r="G16" s="250" t="str">
        <f>参加申込書!G17</f>
        <v/>
      </c>
      <c r="H16" s="161"/>
      <c r="I16" s="161"/>
      <c r="J16" s="161"/>
      <c r="K16" s="161"/>
      <c r="L16" s="251"/>
      <c r="M16" s="252"/>
      <c r="N16" s="160"/>
      <c r="O16" s="164"/>
      <c r="P16" s="250"/>
      <c r="Q16" s="161"/>
      <c r="R16" s="127"/>
      <c r="S16" s="128"/>
      <c r="T16" s="253" t="s">
        <v>104</v>
      </c>
      <c r="U16" s="161"/>
      <c r="V16" s="161"/>
      <c r="W16" s="161"/>
      <c r="X16" s="161"/>
      <c r="Y16" s="161"/>
      <c r="Z16" s="254"/>
    </row>
    <row r="17" spans="1:26" ht="21" customHeight="1">
      <c r="A17" s="126">
        <v>4</v>
      </c>
      <c r="B17" s="162" t="str">
        <f>参加申込書!B18</f>
        <v/>
      </c>
      <c r="C17" s="161"/>
      <c r="D17" s="161"/>
      <c r="E17" s="161"/>
      <c r="F17" s="164"/>
      <c r="G17" s="250" t="str">
        <f>参加申込書!G18</f>
        <v/>
      </c>
      <c r="H17" s="161"/>
      <c r="I17" s="161"/>
      <c r="J17" s="161"/>
      <c r="K17" s="161"/>
      <c r="L17" s="251"/>
      <c r="M17" s="252"/>
      <c r="N17" s="160"/>
      <c r="O17" s="164"/>
      <c r="P17" s="250"/>
      <c r="Q17" s="161"/>
      <c r="R17" s="127"/>
      <c r="S17" s="128"/>
      <c r="T17" s="253" t="s">
        <v>104</v>
      </c>
      <c r="U17" s="161"/>
      <c r="V17" s="161"/>
      <c r="W17" s="161"/>
      <c r="X17" s="161"/>
      <c r="Y17" s="161"/>
      <c r="Z17" s="254"/>
    </row>
    <row r="18" spans="1:26" ht="21" customHeight="1">
      <c r="A18" s="126">
        <v>5</v>
      </c>
      <c r="B18" s="162" t="str">
        <f>参加申込書!B19</f>
        <v/>
      </c>
      <c r="C18" s="161"/>
      <c r="D18" s="161"/>
      <c r="E18" s="161"/>
      <c r="F18" s="164"/>
      <c r="G18" s="250" t="str">
        <f>参加申込書!G19</f>
        <v/>
      </c>
      <c r="H18" s="161"/>
      <c r="I18" s="161"/>
      <c r="J18" s="161"/>
      <c r="K18" s="161"/>
      <c r="L18" s="251"/>
      <c r="M18" s="252"/>
      <c r="N18" s="160"/>
      <c r="O18" s="164"/>
      <c r="P18" s="250"/>
      <c r="Q18" s="161"/>
      <c r="R18" s="127"/>
      <c r="S18" s="128"/>
      <c r="T18" s="253" t="s">
        <v>104</v>
      </c>
      <c r="U18" s="161"/>
      <c r="V18" s="161"/>
      <c r="W18" s="161"/>
      <c r="X18" s="161"/>
      <c r="Y18" s="161"/>
      <c r="Z18" s="254"/>
    </row>
    <row r="19" spans="1:26" ht="21" customHeight="1">
      <c r="A19" s="126">
        <v>6</v>
      </c>
      <c r="B19" s="162" t="str">
        <f>参加申込書!B20</f>
        <v/>
      </c>
      <c r="C19" s="161"/>
      <c r="D19" s="161"/>
      <c r="E19" s="161"/>
      <c r="F19" s="164"/>
      <c r="G19" s="250" t="str">
        <f>参加申込書!G20</f>
        <v/>
      </c>
      <c r="H19" s="161"/>
      <c r="I19" s="161"/>
      <c r="J19" s="161"/>
      <c r="K19" s="161"/>
      <c r="L19" s="251"/>
      <c r="M19" s="252"/>
      <c r="N19" s="160"/>
      <c r="O19" s="164"/>
      <c r="P19" s="250"/>
      <c r="Q19" s="161"/>
      <c r="R19" s="127"/>
      <c r="S19" s="128"/>
      <c r="T19" s="253" t="s">
        <v>104</v>
      </c>
      <c r="U19" s="161"/>
      <c r="V19" s="161"/>
      <c r="W19" s="161"/>
      <c r="X19" s="161"/>
      <c r="Y19" s="161"/>
      <c r="Z19" s="254"/>
    </row>
    <row r="20" spans="1:26" ht="21" customHeight="1">
      <c r="A20" s="126">
        <v>7</v>
      </c>
      <c r="B20" s="162" t="str">
        <f>参加申込書!B21</f>
        <v/>
      </c>
      <c r="C20" s="161"/>
      <c r="D20" s="161"/>
      <c r="E20" s="161"/>
      <c r="F20" s="164"/>
      <c r="G20" s="250" t="str">
        <f>参加申込書!G21</f>
        <v/>
      </c>
      <c r="H20" s="161"/>
      <c r="I20" s="161"/>
      <c r="J20" s="161"/>
      <c r="K20" s="161"/>
      <c r="L20" s="251"/>
      <c r="M20" s="252"/>
      <c r="N20" s="160"/>
      <c r="O20" s="164"/>
      <c r="P20" s="250"/>
      <c r="Q20" s="161"/>
      <c r="R20" s="127"/>
      <c r="S20" s="128"/>
      <c r="T20" s="253" t="s">
        <v>104</v>
      </c>
      <c r="U20" s="161"/>
      <c r="V20" s="161"/>
      <c r="W20" s="161"/>
      <c r="X20" s="161"/>
      <c r="Y20" s="161"/>
      <c r="Z20" s="254"/>
    </row>
    <row r="21" spans="1:26" ht="21" customHeight="1">
      <c r="A21" s="126">
        <v>8</v>
      </c>
      <c r="B21" s="162" t="str">
        <f>参加申込書!B22</f>
        <v/>
      </c>
      <c r="C21" s="161"/>
      <c r="D21" s="161"/>
      <c r="E21" s="161"/>
      <c r="F21" s="164"/>
      <c r="G21" s="250" t="str">
        <f>参加申込書!G22</f>
        <v/>
      </c>
      <c r="H21" s="161"/>
      <c r="I21" s="161"/>
      <c r="J21" s="161"/>
      <c r="K21" s="161"/>
      <c r="L21" s="251"/>
      <c r="M21" s="252"/>
      <c r="N21" s="160"/>
      <c r="O21" s="164"/>
      <c r="P21" s="250"/>
      <c r="Q21" s="161"/>
      <c r="R21" s="127"/>
      <c r="S21" s="128"/>
      <c r="T21" s="253" t="s">
        <v>104</v>
      </c>
      <c r="U21" s="161"/>
      <c r="V21" s="161"/>
      <c r="W21" s="161"/>
      <c r="X21" s="161"/>
      <c r="Y21" s="161"/>
      <c r="Z21" s="254"/>
    </row>
    <row r="22" spans="1:26" ht="21" customHeight="1">
      <c r="A22" s="126">
        <v>9</v>
      </c>
      <c r="B22" s="162" t="str">
        <f>参加申込書!B23</f>
        <v/>
      </c>
      <c r="C22" s="161"/>
      <c r="D22" s="161"/>
      <c r="E22" s="161"/>
      <c r="F22" s="164"/>
      <c r="G22" s="250" t="str">
        <f>参加申込書!G23</f>
        <v/>
      </c>
      <c r="H22" s="161"/>
      <c r="I22" s="161"/>
      <c r="J22" s="161"/>
      <c r="K22" s="161"/>
      <c r="L22" s="251"/>
      <c r="M22" s="252"/>
      <c r="N22" s="160"/>
      <c r="O22" s="164"/>
      <c r="P22" s="250"/>
      <c r="Q22" s="161"/>
      <c r="R22" s="127"/>
      <c r="S22" s="128"/>
      <c r="T22" s="253" t="s">
        <v>104</v>
      </c>
      <c r="U22" s="161"/>
      <c r="V22" s="161"/>
      <c r="W22" s="161"/>
      <c r="X22" s="161"/>
      <c r="Y22" s="161"/>
      <c r="Z22" s="254"/>
    </row>
    <row r="23" spans="1:26" ht="21" customHeight="1">
      <c r="A23" s="126">
        <v>10</v>
      </c>
      <c r="B23" s="162" t="str">
        <f>参加申込書!B24</f>
        <v/>
      </c>
      <c r="C23" s="161"/>
      <c r="D23" s="161"/>
      <c r="E23" s="161"/>
      <c r="F23" s="164"/>
      <c r="G23" s="250" t="str">
        <f>参加申込書!G24</f>
        <v/>
      </c>
      <c r="H23" s="161"/>
      <c r="I23" s="161"/>
      <c r="J23" s="161"/>
      <c r="K23" s="161"/>
      <c r="L23" s="251"/>
      <c r="M23" s="252"/>
      <c r="N23" s="160"/>
      <c r="O23" s="164"/>
      <c r="P23" s="250"/>
      <c r="Q23" s="161"/>
      <c r="R23" s="127"/>
      <c r="S23" s="128"/>
      <c r="T23" s="253" t="s">
        <v>104</v>
      </c>
      <c r="U23" s="161"/>
      <c r="V23" s="161"/>
      <c r="W23" s="161"/>
      <c r="X23" s="161"/>
      <c r="Y23" s="161"/>
      <c r="Z23" s="254"/>
    </row>
    <row r="24" spans="1:26" ht="21" customHeight="1">
      <c r="A24" s="126">
        <v>11</v>
      </c>
      <c r="B24" s="162" t="str">
        <f>参加申込書!B25</f>
        <v/>
      </c>
      <c r="C24" s="161"/>
      <c r="D24" s="161"/>
      <c r="E24" s="161"/>
      <c r="F24" s="164"/>
      <c r="G24" s="250" t="str">
        <f>参加申込書!G25</f>
        <v/>
      </c>
      <c r="H24" s="161"/>
      <c r="I24" s="161"/>
      <c r="J24" s="161"/>
      <c r="K24" s="161"/>
      <c r="L24" s="251"/>
      <c r="M24" s="252"/>
      <c r="N24" s="160"/>
      <c r="O24" s="164"/>
      <c r="P24" s="250"/>
      <c r="Q24" s="161"/>
      <c r="R24" s="127"/>
      <c r="S24" s="128"/>
      <c r="T24" s="253" t="s">
        <v>104</v>
      </c>
      <c r="U24" s="161"/>
      <c r="V24" s="161"/>
      <c r="W24" s="161"/>
      <c r="X24" s="161"/>
      <c r="Y24" s="161"/>
      <c r="Z24" s="254"/>
    </row>
    <row r="25" spans="1:26" ht="21" customHeight="1">
      <c r="A25" s="126">
        <v>12</v>
      </c>
      <c r="B25" s="162" t="str">
        <f>参加申込書!B26</f>
        <v/>
      </c>
      <c r="C25" s="161"/>
      <c r="D25" s="161"/>
      <c r="E25" s="161"/>
      <c r="F25" s="164"/>
      <c r="G25" s="250" t="str">
        <f>参加申込書!G26</f>
        <v/>
      </c>
      <c r="H25" s="161"/>
      <c r="I25" s="161"/>
      <c r="J25" s="161"/>
      <c r="K25" s="161"/>
      <c r="L25" s="251"/>
      <c r="M25" s="252"/>
      <c r="N25" s="160"/>
      <c r="O25" s="164"/>
      <c r="P25" s="250"/>
      <c r="Q25" s="161"/>
      <c r="R25" s="127"/>
      <c r="S25" s="128"/>
      <c r="T25" s="253" t="s">
        <v>104</v>
      </c>
      <c r="U25" s="161"/>
      <c r="V25" s="161"/>
      <c r="W25" s="161"/>
      <c r="X25" s="161"/>
      <c r="Y25" s="161"/>
      <c r="Z25" s="254"/>
    </row>
    <row r="26" spans="1:26" ht="21" customHeight="1">
      <c r="A26" s="126">
        <v>13</v>
      </c>
      <c r="B26" s="162" t="str">
        <f>参加申込書!B27</f>
        <v/>
      </c>
      <c r="C26" s="161"/>
      <c r="D26" s="161"/>
      <c r="E26" s="161"/>
      <c r="F26" s="164"/>
      <c r="G26" s="250" t="str">
        <f>参加申込書!G27</f>
        <v/>
      </c>
      <c r="H26" s="161"/>
      <c r="I26" s="161"/>
      <c r="J26" s="161"/>
      <c r="K26" s="161"/>
      <c r="L26" s="251"/>
      <c r="M26" s="252"/>
      <c r="N26" s="160"/>
      <c r="O26" s="164"/>
      <c r="P26" s="250"/>
      <c r="Q26" s="161"/>
      <c r="R26" s="127"/>
      <c r="S26" s="128"/>
      <c r="T26" s="253" t="s">
        <v>104</v>
      </c>
      <c r="U26" s="161"/>
      <c r="V26" s="161"/>
      <c r="W26" s="161"/>
      <c r="X26" s="161"/>
      <c r="Y26" s="161"/>
      <c r="Z26" s="254"/>
    </row>
    <row r="27" spans="1:26" ht="21" customHeight="1">
      <c r="A27" s="126">
        <v>14</v>
      </c>
      <c r="B27" s="162" t="str">
        <f>参加申込書!B28</f>
        <v/>
      </c>
      <c r="C27" s="161"/>
      <c r="D27" s="161"/>
      <c r="E27" s="161"/>
      <c r="F27" s="164"/>
      <c r="G27" s="250" t="str">
        <f>参加申込書!G28</f>
        <v/>
      </c>
      <c r="H27" s="161"/>
      <c r="I27" s="161"/>
      <c r="J27" s="161"/>
      <c r="K27" s="161"/>
      <c r="L27" s="251"/>
      <c r="M27" s="252"/>
      <c r="N27" s="160"/>
      <c r="O27" s="164"/>
      <c r="P27" s="250"/>
      <c r="Q27" s="161"/>
      <c r="R27" s="127"/>
      <c r="S27" s="128"/>
      <c r="T27" s="253" t="s">
        <v>104</v>
      </c>
      <c r="U27" s="161"/>
      <c r="V27" s="161"/>
      <c r="W27" s="161"/>
      <c r="X27" s="161"/>
      <c r="Y27" s="161"/>
      <c r="Z27" s="254"/>
    </row>
    <row r="28" spans="1:26" ht="21" customHeight="1">
      <c r="A28" s="126">
        <v>15</v>
      </c>
      <c r="B28" s="162" t="str">
        <f>参加申込書!B29</f>
        <v/>
      </c>
      <c r="C28" s="161"/>
      <c r="D28" s="161"/>
      <c r="E28" s="161"/>
      <c r="F28" s="164"/>
      <c r="G28" s="250" t="str">
        <f>参加申込書!G29</f>
        <v/>
      </c>
      <c r="H28" s="161"/>
      <c r="I28" s="161"/>
      <c r="J28" s="161"/>
      <c r="K28" s="161"/>
      <c r="L28" s="251"/>
      <c r="M28" s="252"/>
      <c r="N28" s="160"/>
      <c r="O28" s="164"/>
      <c r="P28" s="250"/>
      <c r="Q28" s="161"/>
      <c r="R28" s="127"/>
      <c r="S28" s="128"/>
      <c r="T28" s="253" t="s">
        <v>104</v>
      </c>
      <c r="U28" s="161"/>
      <c r="V28" s="161"/>
      <c r="W28" s="161"/>
      <c r="X28" s="161"/>
      <c r="Y28" s="161"/>
      <c r="Z28" s="254"/>
    </row>
    <row r="29" spans="1:26" ht="21" customHeight="1">
      <c r="A29" s="126">
        <v>16</v>
      </c>
      <c r="B29" s="162" t="str">
        <f>参加申込書!B30</f>
        <v/>
      </c>
      <c r="C29" s="161"/>
      <c r="D29" s="161"/>
      <c r="E29" s="161"/>
      <c r="F29" s="164"/>
      <c r="G29" s="250" t="str">
        <f>参加申込書!G30</f>
        <v/>
      </c>
      <c r="H29" s="161"/>
      <c r="I29" s="161"/>
      <c r="J29" s="161"/>
      <c r="K29" s="161"/>
      <c r="L29" s="251"/>
      <c r="M29" s="252"/>
      <c r="N29" s="160"/>
      <c r="O29" s="164"/>
      <c r="P29" s="250"/>
      <c r="Q29" s="161"/>
      <c r="R29" s="127"/>
      <c r="S29" s="128"/>
      <c r="T29" s="253" t="s">
        <v>104</v>
      </c>
      <c r="U29" s="161"/>
      <c r="V29" s="161"/>
      <c r="W29" s="161"/>
      <c r="X29" s="161"/>
      <c r="Y29" s="161"/>
      <c r="Z29" s="254"/>
    </row>
    <row r="30" spans="1:26" ht="21" customHeight="1">
      <c r="A30" s="126">
        <v>17</v>
      </c>
      <c r="B30" s="162" t="str">
        <f>参加申込書!B31</f>
        <v/>
      </c>
      <c r="C30" s="161"/>
      <c r="D30" s="161"/>
      <c r="E30" s="161"/>
      <c r="F30" s="164"/>
      <c r="G30" s="250" t="str">
        <f>参加申込書!G31</f>
        <v/>
      </c>
      <c r="H30" s="161"/>
      <c r="I30" s="161"/>
      <c r="J30" s="161"/>
      <c r="K30" s="161"/>
      <c r="L30" s="251"/>
      <c r="M30" s="252"/>
      <c r="N30" s="160"/>
      <c r="O30" s="164"/>
      <c r="P30" s="250"/>
      <c r="Q30" s="161"/>
      <c r="R30" s="127"/>
      <c r="S30" s="128"/>
      <c r="T30" s="253" t="s">
        <v>104</v>
      </c>
      <c r="U30" s="161"/>
      <c r="V30" s="161"/>
      <c r="W30" s="161"/>
      <c r="X30" s="161"/>
      <c r="Y30" s="161"/>
      <c r="Z30" s="254"/>
    </row>
    <row r="31" spans="1:26" ht="21" customHeight="1">
      <c r="A31" s="126">
        <v>18</v>
      </c>
      <c r="B31" s="162" t="str">
        <f>参加申込書!B32</f>
        <v/>
      </c>
      <c r="C31" s="161"/>
      <c r="D31" s="161"/>
      <c r="E31" s="161"/>
      <c r="F31" s="164"/>
      <c r="G31" s="250" t="str">
        <f>参加申込書!G32</f>
        <v/>
      </c>
      <c r="H31" s="161"/>
      <c r="I31" s="161"/>
      <c r="J31" s="161"/>
      <c r="K31" s="161"/>
      <c r="L31" s="251"/>
      <c r="M31" s="252"/>
      <c r="N31" s="160"/>
      <c r="O31" s="164"/>
      <c r="P31" s="250"/>
      <c r="Q31" s="161"/>
      <c r="R31" s="127"/>
      <c r="S31" s="128"/>
      <c r="T31" s="253" t="s">
        <v>104</v>
      </c>
      <c r="U31" s="161"/>
      <c r="V31" s="161"/>
      <c r="W31" s="161"/>
      <c r="X31" s="161"/>
      <c r="Y31" s="161"/>
      <c r="Z31" s="254"/>
    </row>
    <row r="32" spans="1:26" ht="21" customHeight="1">
      <c r="A32" s="126">
        <v>19</v>
      </c>
      <c r="B32" s="162" t="str">
        <f>参加申込書!B33</f>
        <v/>
      </c>
      <c r="C32" s="161"/>
      <c r="D32" s="161"/>
      <c r="E32" s="161"/>
      <c r="F32" s="164"/>
      <c r="G32" s="250" t="str">
        <f>参加申込書!G33</f>
        <v/>
      </c>
      <c r="H32" s="161"/>
      <c r="I32" s="161"/>
      <c r="J32" s="161"/>
      <c r="K32" s="161"/>
      <c r="L32" s="251"/>
      <c r="M32" s="252"/>
      <c r="N32" s="160"/>
      <c r="O32" s="164"/>
      <c r="P32" s="250"/>
      <c r="Q32" s="161"/>
      <c r="R32" s="127"/>
      <c r="S32" s="128"/>
      <c r="T32" s="253" t="s">
        <v>104</v>
      </c>
      <c r="U32" s="161"/>
      <c r="V32" s="161"/>
      <c r="W32" s="161"/>
      <c r="X32" s="161"/>
      <c r="Y32" s="161"/>
      <c r="Z32" s="254"/>
    </row>
    <row r="33" spans="1:26" ht="21" customHeight="1">
      <c r="A33" s="126">
        <v>20</v>
      </c>
      <c r="B33" s="162" t="str">
        <f>参加申込書!B34</f>
        <v/>
      </c>
      <c r="C33" s="161"/>
      <c r="D33" s="161"/>
      <c r="E33" s="161"/>
      <c r="F33" s="164"/>
      <c r="G33" s="250" t="str">
        <f>参加申込書!G34</f>
        <v/>
      </c>
      <c r="H33" s="161"/>
      <c r="I33" s="161"/>
      <c r="J33" s="161"/>
      <c r="K33" s="161"/>
      <c r="L33" s="251"/>
      <c r="M33" s="252"/>
      <c r="N33" s="160"/>
      <c r="O33" s="164"/>
      <c r="P33" s="250"/>
      <c r="Q33" s="161"/>
      <c r="R33" s="127"/>
      <c r="S33" s="128"/>
      <c r="T33" s="253" t="s">
        <v>104</v>
      </c>
      <c r="U33" s="161"/>
      <c r="V33" s="161"/>
      <c r="W33" s="161"/>
      <c r="X33" s="161"/>
      <c r="Y33" s="161"/>
      <c r="Z33" s="254"/>
    </row>
    <row r="34" spans="1:26" ht="21" customHeight="1">
      <c r="A34" s="126">
        <v>21</v>
      </c>
      <c r="B34" s="162" t="str">
        <f>参加申込書!B35</f>
        <v/>
      </c>
      <c r="C34" s="161"/>
      <c r="D34" s="161"/>
      <c r="E34" s="161"/>
      <c r="F34" s="164"/>
      <c r="G34" s="250" t="str">
        <f>参加申込書!G35</f>
        <v/>
      </c>
      <c r="H34" s="161"/>
      <c r="I34" s="161"/>
      <c r="J34" s="161"/>
      <c r="K34" s="161"/>
      <c r="L34" s="251"/>
      <c r="M34" s="252"/>
      <c r="N34" s="160"/>
      <c r="O34" s="164"/>
      <c r="P34" s="250"/>
      <c r="Q34" s="161"/>
      <c r="R34" s="127"/>
      <c r="S34" s="128"/>
      <c r="T34" s="253" t="s">
        <v>104</v>
      </c>
      <c r="U34" s="161"/>
      <c r="V34" s="161"/>
      <c r="W34" s="161"/>
      <c r="X34" s="161"/>
      <c r="Y34" s="161"/>
      <c r="Z34" s="254"/>
    </row>
    <row r="35" spans="1:26" ht="21" customHeight="1">
      <c r="A35" s="126">
        <v>22</v>
      </c>
      <c r="B35" s="162" t="str">
        <f>参加申込書!B36</f>
        <v/>
      </c>
      <c r="C35" s="161"/>
      <c r="D35" s="161"/>
      <c r="E35" s="161"/>
      <c r="F35" s="164"/>
      <c r="G35" s="250" t="str">
        <f>参加申込書!G36</f>
        <v/>
      </c>
      <c r="H35" s="161"/>
      <c r="I35" s="161"/>
      <c r="J35" s="161"/>
      <c r="K35" s="161"/>
      <c r="L35" s="251"/>
      <c r="M35" s="252"/>
      <c r="N35" s="160"/>
      <c r="O35" s="164"/>
      <c r="P35" s="250"/>
      <c r="Q35" s="161"/>
      <c r="R35" s="127"/>
      <c r="S35" s="128"/>
      <c r="T35" s="253" t="s">
        <v>104</v>
      </c>
      <c r="U35" s="161"/>
      <c r="V35" s="161"/>
      <c r="W35" s="161"/>
      <c r="X35" s="161"/>
      <c r="Y35" s="161"/>
      <c r="Z35" s="254"/>
    </row>
    <row r="36" spans="1:26" ht="21" customHeight="1">
      <c r="A36" s="126">
        <v>23</v>
      </c>
      <c r="B36" s="162" t="str">
        <f>参加申込書!B37</f>
        <v/>
      </c>
      <c r="C36" s="161"/>
      <c r="D36" s="161"/>
      <c r="E36" s="161"/>
      <c r="F36" s="164"/>
      <c r="G36" s="250" t="str">
        <f>参加申込書!G37</f>
        <v/>
      </c>
      <c r="H36" s="161"/>
      <c r="I36" s="161"/>
      <c r="J36" s="161"/>
      <c r="K36" s="161"/>
      <c r="L36" s="251"/>
      <c r="M36" s="252"/>
      <c r="N36" s="160"/>
      <c r="O36" s="164"/>
      <c r="P36" s="250"/>
      <c r="Q36" s="161"/>
      <c r="R36" s="127"/>
      <c r="S36" s="128"/>
      <c r="T36" s="253" t="s">
        <v>104</v>
      </c>
      <c r="U36" s="161"/>
      <c r="V36" s="161"/>
      <c r="W36" s="161"/>
      <c r="X36" s="161"/>
      <c r="Y36" s="161"/>
      <c r="Z36" s="254"/>
    </row>
    <row r="37" spans="1:26" ht="21" customHeight="1">
      <c r="A37" s="126">
        <v>24</v>
      </c>
      <c r="B37" s="162" t="str">
        <f>参加申込書!B38</f>
        <v/>
      </c>
      <c r="C37" s="161"/>
      <c r="D37" s="161"/>
      <c r="E37" s="161"/>
      <c r="F37" s="164"/>
      <c r="G37" s="250" t="str">
        <f>参加申込書!G38</f>
        <v/>
      </c>
      <c r="H37" s="161"/>
      <c r="I37" s="161"/>
      <c r="J37" s="161"/>
      <c r="K37" s="161"/>
      <c r="L37" s="251"/>
      <c r="M37" s="252"/>
      <c r="N37" s="160"/>
      <c r="O37" s="164"/>
      <c r="P37" s="250"/>
      <c r="Q37" s="161"/>
      <c r="R37" s="127"/>
      <c r="S37" s="128"/>
      <c r="T37" s="253" t="s">
        <v>104</v>
      </c>
      <c r="U37" s="161"/>
      <c r="V37" s="161"/>
      <c r="W37" s="161"/>
      <c r="X37" s="161"/>
      <c r="Y37" s="161"/>
      <c r="Z37" s="254"/>
    </row>
    <row r="38" spans="1:26" ht="21" customHeight="1">
      <c r="A38" s="129">
        <v>25</v>
      </c>
      <c r="B38" s="211" t="str">
        <f>参加申込書!B39</f>
        <v/>
      </c>
      <c r="C38" s="171"/>
      <c r="D38" s="171"/>
      <c r="E38" s="171"/>
      <c r="F38" s="191"/>
      <c r="G38" s="298" t="str">
        <f>参加申込書!G39</f>
        <v/>
      </c>
      <c r="H38" s="171"/>
      <c r="I38" s="171"/>
      <c r="J38" s="171"/>
      <c r="K38" s="171"/>
      <c r="L38" s="299"/>
      <c r="M38" s="300"/>
      <c r="N38" s="301"/>
      <c r="O38" s="191"/>
      <c r="P38" s="298"/>
      <c r="Q38" s="171"/>
      <c r="R38" s="130"/>
      <c r="S38" s="131"/>
      <c r="T38" s="303" t="s">
        <v>104</v>
      </c>
      <c r="U38" s="171"/>
      <c r="V38" s="171"/>
      <c r="W38" s="171"/>
      <c r="X38" s="171"/>
      <c r="Y38" s="171"/>
      <c r="Z38" s="207"/>
    </row>
    <row r="39" spans="1:26" ht="21" customHeight="1">
      <c r="A39" s="132">
        <v>26</v>
      </c>
      <c r="B39" s="260" t="str">
        <f>参加申込書!B40</f>
        <v/>
      </c>
      <c r="C39" s="183"/>
      <c r="D39" s="183"/>
      <c r="E39" s="183"/>
      <c r="F39" s="184"/>
      <c r="G39" s="198" t="str">
        <f>参加申込書!G40</f>
        <v/>
      </c>
      <c r="H39" s="177"/>
      <c r="I39" s="177"/>
      <c r="J39" s="177"/>
      <c r="K39" s="177"/>
      <c r="L39" s="295"/>
      <c r="M39" s="296"/>
      <c r="N39" s="302"/>
      <c r="O39" s="184"/>
      <c r="P39" s="274"/>
      <c r="Q39" s="183"/>
      <c r="R39" s="124"/>
      <c r="S39" s="133"/>
      <c r="T39" s="297" t="s">
        <v>104</v>
      </c>
      <c r="U39" s="177"/>
      <c r="V39" s="177"/>
      <c r="W39" s="177"/>
      <c r="X39" s="177"/>
      <c r="Y39" s="177"/>
      <c r="Z39" s="178"/>
    </row>
    <row r="40" spans="1:26" ht="21" customHeight="1">
      <c r="A40" s="126">
        <v>27</v>
      </c>
      <c r="B40" s="162" t="str">
        <f>参加申込書!B41</f>
        <v/>
      </c>
      <c r="C40" s="161"/>
      <c r="D40" s="161"/>
      <c r="E40" s="161"/>
      <c r="F40" s="164"/>
      <c r="G40" s="250" t="str">
        <f>参加申込書!G41</f>
        <v/>
      </c>
      <c r="H40" s="161"/>
      <c r="I40" s="161"/>
      <c r="J40" s="161"/>
      <c r="K40" s="161"/>
      <c r="L40" s="251"/>
      <c r="M40" s="252"/>
      <c r="N40" s="160"/>
      <c r="O40" s="164"/>
      <c r="P40" s="250"/>
      <c r="Q40" s="161"/>
      <c r="R40" s="127"/>
      <c r="S40" s="128"/>
      <c r="T40" s="253" t="s">
        <v>104</v>
      </c>
      <c r="U40" s="161"/>
      <c r="V40" s="161"/>
      <c r="W40" s="161"/>
      <c r="X40" s="161"/>
      <c r="Y40" s="161"/>
      <c r="Z40" s="254"/>
    </row>
    <row r="41" spans="1:26" ht="21" customHeight="1">
      <c r="A41" s="126">
        <v>28</v>
      </c>
      <c r="B41" s="162" t="str">
        <f>参加申込書!B42</f>
        <v/>
      </c>
      <c r="C41" s="161"/>
      <c r="D41" s="161"/>
      <c r="E41" s="161"/>
      <c r="F41" s="164"/>
      <c r="G41" s="250" t="str">
        <f>参加申込書!G42</f>
        <v/>
      </c>
      <c r="H41" s="161"/>
      <c r="I41" s="161"/>
      <c r="J41" s="161"/>
      <c r="K41" s="161"/>
      <c r="L41" s="251"/>
      <c r="M41" s="252"/>
      <c r="N41" s="160"/>
      <c r="O41" s="164"/>
      <c r="P41" s="250"/>
      <c r="Q41" s="161"/>
      <c r="R41" s="127"/>
      <c r="S41" s="128"/>
      <c r="T41" s="253" t="s">
        <v>104</v>
      </c>
      <c r="U41" s="161"/>
      <c r="V41" s="161"/>
      <c r="W41" s="161"/>
      <c r="X41" s="161"/>
      <c r="Y41" s="161"/>
      <c r="Z41" s="254"/>
    </row>
    <row r="42" spans="1:26" ht="21" customHeight="1">
      <c r="A42" s="126">
        <v>29</v>
      </c>
      <c r="B42" s="162" t="str">
        <f>参加申込書!B43</f>
        <v/>
      </c>
      <c r="C42" s="161"/>
      <c r="D42" s="161"/>
      <c r="E42" s="161"/>
      <c r="F42" s="164"/>
      <c r="G42" s="250" t="str">
        <f>参加申込書!G43</f>
        <v/>
      </c>
      <c r="H42" s="161"/>
      <c r="I42" s="161"/>
      <c r="J42" s="161"/>
      <c r="K42" s="161"/>
      <c r="L42" s="251"/>
      <c r="M42" s="252"/>
      <c r="N42" s="160"/>
      <c r="O42" s="164"/>
      <c r="P42" s="250"/>
      <c r="Q42" s="161"/>
      <c r="R42" s="127"/>
      <c r="S42" s="128"/>
      <c r="T42" s="253" t="s">
        <v>104</v>
      </c>
      <c r="U42" s="161"/>
      <c r="V42" s="161"/>
      <c r="W42" s="161"/>
      <c r="X42" s="161"/>
      <c r="Y42" s="161"/>
      <c r="Z42" s="254"/>
    </row>
    <row r="43" spans="1:26" ht="21" customHeight="1">
      <c r="A43" s="126">
        <v>30</v>
      </c>
      <c r="B43" s="162" t="str">
        <f>参加申込書!B44</f>
        <v/>
      </c>
      <c r="C43" s="161"/>
      <c r="D43" s="161"/>
      <c r="E43" s="161"/>
      <c r="F43" s="164"/>
      <c r="G43" s="250" t="str">
        <f>参加申込書!G44</f>
        <v/>
      </c>
      <c r="H43" s="161"/>
      <c r="I43" s="161"/>
      <c r="J43" s="161"/>
      <c r="K43" s="161"/>
      <c r="L43" s="251"/>
      <c r="M43" s="252"/>
      <c r="N43" s="160"/>
      <c r="O43" s="164"/>
      <c r="P43" s="250"/>
      <c r="Q43" s="161"/>
      <c r="R43" s="127"/>
      <c r="S43" s="128"/>
      <c r="T43" s="253" t="s">
        <v>104</v>
      </c>
      <c r="U43" s="161"/>
      <c r="V43" s="161"/>
      <c r="W43" s="161"/>
      <c r="X43" s="161"/>
      <c r="Y43" s="161"/>
      <c r="Z43" s="254"/>
    </row>
    <row r="44" spans="1:26" ht="21" customHeight="1">
      <c r="A44" s="126">
        <v>31</v>
      </c>
      <c r="B44" s="162" t="str">
        <f>参加申込書!B45</f>
        <v/>
      </c>
      <c r="C44" s="161"/>
      <c r="D44" s="161"/>
      <c r="E44" s="161"/>
      <c r="F44" s="164"/>
      <c r="G44" s="250" t="str">
        <f>参加申込書!G45</f>
        <v/>
      </c>
      <c r="H44" s="161"/>
      <c r="I44" s="161"/>
      <c r="J44" s="161"/>
      <c r="K44" s="161"/>
      <c r="L44" s="251"/>
      <c r="M44" s="252"/>
      <c r="N44" s="160"/>
      <c r="O44" s="164"/>
      <c r="P44" s="250"/>
      <c r="Q44" s="161"/>
      <c r="R44" s="127"/>
      <c r="S44" s="128"/>
      <c r="T44" s="253" t="s">
        <v>104</v>
      </c>
      <c r="U44" s="161"/>
      <c r="V44" s="161"/>
      <c r="W44" s="161"/>
      <c r="X44" s="161"/>
      <c r="Y44" s="161"/>
      <c r="Z44" s="254"/>
    </row>
    <row r="45" spans="1:26" ht="21" customHeight="1">
      <c r="A45" s="126">
        <v>32</v>
      </c>
      <c r="B45" s="162" t="str">
        <f>参加申込書!B46</f>
        <v/>
      </c>
      <c r="C45" s="161"/>
      <c r="D45" s="161"/>
      <c r="E45" s="161"/>
      <c r="F45" s="164"/>
      <c r="G45" s="250" t="str">
        <f>参加申込書!G46</f>
        <v/>
      </c>
      <c r="H45" s="161"/>
      <c r="I45" s="161"/>
      <c r="J45" s="161"/>
      <c r="K45" s="161"/>
      <c r="L45" s="251"/>
      <c r="M45" s="252"/>
      <c r="N45" s="160"/>
      <c r="O45" s="164"/>
      <c r="P45" s="250"/>
      <c r="Q45" s="161"/>
      <c r="R45" s="127"/>
      <c r="S45" s="128"/>
      <c r="T45" s="253" t="s">
        <v>104</v>
      </c>
      <c r="U45" s="161"/>
      <c r="V45" s="161"/>
      <c r="W45" s="161"/>
      <c r="X45" s="161"/>
      <c r="Y45" s="161"/>
      <c r="Z45" s="254"/>
    </row>
    <row r="46" spans="1:26" ht="21" customHeight="1">
      <c r="A46" s="126">
        <v>33</v>
      </c>
      <c r="B46" s="162" t="str">
        <f>参加申込書!B47</f>
        <v/>
      </c>
      <c r="C46" s="161"/>
      <c r="D46" s="161"/>
      <c r="E46" s="161"/>
      <c r="F46" s="164"/>
      <c r="G46" s="250" t="str">
        <f>参加申込書!G47</f>
        <v/>
      </c>
      <c r="H46" s="161"/>
      <c r="I46" s="161"/>
      <c r="J46" s="161"/>
      <c r="K46" s="161"/>
      <c r="L46" s="251"/>
      <c r="M46" s="252"/>
      <c r="N46" s="160"/>
      <c r="O46" s="164"/>
      <c r="P46" s="250"/>
      <c r="Q46" s="161"/>
      <c r="R46" s="127"/>
      <c r="S46" s="128"/>
      <c r="T46" s="253" t="s">
        <v>104</v>
      </c>
      <c r="U46" s="161"/>
      <c r="V46" s="161"/>
      <c r="W46" s="161"/>
      <c r="X46" s="161"/>
      <c r="Y46" s="161"/>
      <c r="Z46" s="254"/>
    </row>
    <row r="47" spans="1:26" ht="21" customHeight="1">
      <c r="A47" s="126">
        <v>34</v>
      </c>
      <c r="B47" s="162" t="str">
        <f>参加申込書!B48</f>
        <v/>
      </c>
      <c r="C47" s="161"/>
      <c r="D47" s="161"/>
      <c r="E47" s="161"/>
      <c r="F47" s="164"/>
      <c r="G47" s="250" t="str">
        <f>参加申込書!G48</f>
        <v/>
      </c>
      <c r="H47" s="161"/>
      <c r="I47" s="161"/>
      <c r="J47" s="161"/>
      <c r="K47" s="161"/>
      <c r="L47" s="251"/>
      <c r="M47" s="252"/>
      <c r="N47" s="160"/>
      <c r="O47" s="164"/>
      <c r="P47" s="250"/>
      <c r="Q47" s="161"/>
      <c r="R47" s="127"/>
      <c r="S47" s="128"/>
      <c r="T47" s="253" t="s">
        <v>104</v>
      </c>
      <c r="U47" s="161"/>
      <c r="V47" s="161"/>
      <c r="W47" s="161"/>
      <c r="X47" s="161"/>
      <c r="Y47" s="161"/>
      <c r="Z47" s="254"/>
    </row>
    <row r="48" spans="1:26" ht="21" customHeight="1">
      <c r="A48" s="126">
        <v>35</v>
      </c>
      <c r="B48" s="162" t="str">
        <f>参加申込書!B49</f>
        <v/>
      </c>
      <c r="C48" s="161"/>
      <c r="D48" s="161"/>
      <c r="E48" s="161"/>
      <c r="F48" s="164"/>
      <c r="G48" s="250" t="str">
        <f>参加申込書!G49</f>
        <v/>
      </c>
      <c r="H48" s="161"/>
      <c r="I48" s="161"/>
      <c r="J48" s="161"/>
      <c r="K48" s="161"/>
      <c r="L48" s="251"/>
      <c r="M48" s="252"/>
      <c r="N48" s="160"/>
      <c r="O48" s="164"/>
      <c r="P48" s="250"/>
      <c r="Q48" s="161"/>
      <c r="R48" s="127"/>
      <c r="S48" s="128"/>
      <c r="T48" s="253" t="s">
        <v>104</v>
      </c>
      <c r="U48" s="161"/>
      <c r="V48" s="161"/>
      <c r="W48" s="161"/>
      <c r="X48" s="161"/>
      <c r="Y48" s="161"/>
      <c r="Z48" s="254"/>
    </row>
    <row r="49" spans="1:26" ht="21" customHeight="1">
      <c r="A49" s="126">
        <v>36</v>
      </c>
      <c r="B49" s="162" t="str">
        <f>参加申込書!B50</f>
        <v/>
      </c>
      <c r="C49" s="161"/>
      <c r="D49" s="161"/>
      <c r="E49" s="161"/>
      <c r="F49" s="164"/>
      <c r="G49" s="250" t="str">
        <f>参加申込書!G50</f>
        <v/>
      </c>
      <c r="H49" s="161"/>
      <c r="I49" s="161"/>
      <c r="J49" s="161"/>
      <c r="K49" s="161"/>
      <c r="L49" s="251"/>
      <c r="M49" s="252"/>
      <c r="N49" s="160"/>
      <c r="O49" s="164"/>
      <c r="P49" s="250"/>
      <c r="Q49" s="161"/>
      <c r="R49" s="127"/>
      <c r="S49" s="128"/>
      <c r="T49" s="253" t="s">
        <v>104</v>
      </c>
      <c r="U49" s="161"/>
      <c r="V49" s="161"/>
      <c r="W49" s="161"/>
      <c r="X49" s="161"/>
      <c r="Y49" s="161"/>
      <c r="Z49" s="254"/>
    </row>
    <row r="50" spans="1:26" ht="21" customHeight="1">
      <c r="A50" s="126">
        <v>37</v>
      </c>
      <c r="B50" s="162" t="str">
        <f>参加申込書!B51</f>
        <v/>
      </c>
      <c r="C50" s="161"/>
      <c r="D50" s="161"/>
      <c r="E50" s="161"/>
      <c r="F50" s="164"/>
      <c r="G50" s="250" t="str">
        <f>参加申込書!G51</f>
        <v/>
      </c>
      <c r="H50" s="161"/>
      <c r="I50" s="161"/>
      <c r="J50" s="161"/>
      <c r="K50" s="161"/>
      <c r="L50" s="251"/>
      <c r="M50" s="252"/>
      <c r="N50" s="160"/>
      <c r="O50" s="164"/>
      <c r="P50" s="250"/>
      <c r="Q50" s="161"/>
      <c r="R50" s="127"/>
      <c r="S50" s="128"/>
      <c r="T50" s="253" t="s">
        <v>104</v>
      </c>
      <c r="U50" s="161"/>
      <c r="V50" s="161"/>
      <c r="W50" s="161"/>
      <c r="X50" s="161"/>
      <c r="Y50" s="161"/>
      <c r="Z50" s="254"/>
    </row>
    <row r="51" spans="1:26" ht="21" customHeight="1">
      <c r="A51" s="126">
        <v>38</v>
      </c>
      <c r="B51" s="162" t="str">
        <f>参加申込書!B52</f>
        <v/>
      </c>
      <c r="C51" s="161"/>
      <c r="D51" s="161"/>
      <c r="E51" s="161"/>
      <c r="F51" s="164"/>
      <c r="G51" s="250" t="str">
        <f>参加申込書!G52</f>
        <v/>
      </c>
      <c r="H51" s="161"/>
      <c r="I51" s="161"/>
      <c r="J51" s="161"/>
      <c r="K51" s="161"/>
      <c r="L51" s="251"/>
      <c r="M51" s="252"/>
      <c r="N51" s="160"/>
      <c r="O51" s="164"/>
      <c r="P51" s="250"/>
      <c r="Q51" s="161"/>
      <c r="R51" s="127"/>
      <c r="S51" s="128"/>
      <c r="T51" s="253" t="s">
        <v>104</v>
      </c>
      <c r="U51" s="161"/>
      <c r="V51" s="161"/>
      <c r="W51" s="161"/>
      <c r="X51" s="161"/>
      <c r="Y51" s="161"/>
      <c r="Z51" s="254"/>
    </row>
    <row r="52" spans="1:26" ht="21" customHeight="1">
      <c r="A52" s="126">
        <v>39</v>
      </c>
      <c r="B52" s="162" t="str">
        <f>参加申込書!B53</f>
        <v/>
      </c>
      <c r="C52" s="161"/>
      <c r="D52" s="161"/>
      <c r="E52" s="161"/>
      <c r="F52" s="164"/>
      <c r="G52" s="250" t="str">
        <f>参加申込書!G53</f>
        <v/>
      </c>
      <c r="H52" s="161"/>
      <c r="I52" s="161"/>
      <c r="J52" s="161"/>
      <c r="K52" s="161"/>
      <c r="L52" s="251"/>
      <c r="M52" s="252"/>
      <c r="N52" s="160"/>
      <c r="O52" s="164"/>
      <c r="P52" s="250"/>
      <c r="Q52" s="161"/>
      <c r="R52" s="127"/>
      <c r="S52" s="128"/>
      <c r="T52" s="253" t="s">
        <v>104</v>
      </c>
      <c r="U52" s="161"/>
      <c r="V52" s="161"/>
      <c r="W52" s="161"/>
      <c r="X52" s="161"/>
      <c r="Y52" s="161"/>
      <c r="Z52" s="254"/>
    </row>
    <row r="53" spans="1:26" ht="21" customHeight="1">
      <c r="A53" s="126">
        <v>40</v>
      </c>
      <c r="B53" s="162" t="str">
        <f>参加申込書!B54</f>
        <v/>
      </c>
      <c r="C53" s="161"/>
      <c r="D53" s="161"/>
      <c r="E53" s="161"/>
      <c r="F53" s="164"/>
      <c r="G53" s="250" t="str">
        <f>参加申込書!G54</f>
        <v/>
      </c>
      <c r="H53" s="161"/>
      <c r="I53" s="161"/>
      <c r="J53" s="161"/>
      <c r="K53" s="161"/>
      <c r="L53" s="251"/>
      <c r="M53" s="252"/>
      <c r="N53" s="160"/>
      <c r="O53" s="164"/>
      <c r="P53" s="250"/>
      <c r="Q53" s="161"/>
      <c r="R53" s="127"/>
      <c r="S53" s="128"/>
      <c r="T53" s="253" t="s">
        <v>104</v>
      </c>
      <c r="U53" s="161"/>
      <c r="V53" s="161"/>
      <c r="W53" s="161"/>
      <c r="X53" s="161"/>
      <c r="Y53" s="161"/>
      <c r="Z53" s="254"/>
    </row>
    <row r="54" spans="1:26" ht="21" customHeight="1">
      <c r="A54" s="126">
        <v>41</v>
      </c>
      <c r="B54" s="162" t="str">
        <f>参加申込書!B55</f>
        <v/>
      </c>
      <c r="C54" s="161"/>
      <c r="D54" s="161"/>
      <c r="E54" s="161"/>
      <c r="F54" s="164"/>
      <c r="G54" s="250" t="str">
        <f>参加申込書!G55</f>
        <v/>
      </c>
      <c r="H54" s="161"/>
      <c r="I54" s="161"/>
      <c r="J54" s="161"/>
      <c r="K54" s="161"/>
      <c r="L54" s="251"/>
      <c r="M54" s="252"/>
      <c r="N54" s="160"/>
      <c r="O54" s="164"/>
      <c r="P54" s="250"/>
      <c r="Q54" s="161"/>
      <c r="R54" s="127"/>
      <c r="S54" s="128"/>
      <c r="T54" s="253" t="s">
        <v>104</v>
      </c>
      <c r="U54" s="161"/>
      <c r="V54" s="161"/>
      <c r="W54" s="161"/>
      <c r="X54" s="161"/>
      <c r="Y54" s="161"/>
      <c r="Z54" s="254"/>
    </row>
    <row r="55" spans="1:26" ht="21" customHeight="1">
      <c r="A55" s="126">
        <v>42</v>
      </c>
      <c r="B55" s="162" t="str">
        <f>参加申込書!B56</f>
        <v/>
      </c>
      <c r="C55" s="161"/>
      <c r="D55" s="161"/>
      <c r="E55" s="161"/>
      <c r="F55" s="164"/>
      <c r="G55" s="250" t="str">
        <f>参加申込書!G56</f>
        <v/>
      </c>
      <c r="H55" s="161"/>
      <c r="I55" s="161"/>
      <c r="J55" s="161"/>
      <c r="K55" s="161"/>
      <c r="L55" s="251"/>
      <c r="M55" s="252"/>
      <c r="N55" s="160"/>
      <c r="O55" s="164"/>
      <c r="P55" s="250"/>
      <c r="Q55" s="161"/>
      <c r="R55" s="127"/>
      <c r="S55" s="128"/>
      <c r="T55" s="253" t="s">
        <v>104</v>
      </c>
      <c r="U55" s="161"/>
      <c r="V55" s="161"/>
      <c r="W55" s="161"/>
      <c r="X55" s="161"/>
      <c r="Y55" s="161"/>
      <c r="Z55" s="254"/>
    </row>
    <row r="56" spans="1:26" ht="21" customHeight="1">
      <c r="A56" s="126">
        <v>43</v>
      </c>
      <c r="B56" s="162" t="str">
        <f>参加申込書!B57</f>
        <v/>
      </c>
      <c r="C56" s="161"/>
      <c r="D56" s="161"/>
      <c r="E56" s="161"/>
      <c r="F56" s="164"/>
      <c r="G56" s="250" t="str">
        <f>参加申込書!G57</f>
        <v/>
      </c>
      <c r="H56" s="161"/>
      <c r="I56" s="161"/>
      <c r="J56" s="161"/>
      <c r="K56" s="161"/>
      <c r="L56" s="251"/>
      <c r="M56" s="252"/>
      <c r="N56" s="160"/>
      <c r="O56" s="164"/>
      <c r="P56" s="250"/>
      <c r="Q56" s="161"/>
      <c r="R56" s="127"/>
      <c r="S56" s="128"/>
      <c r="T56" s="253" t="s">
        <v>104</v>
      </c>
      <c r="U56" s="161"/>
      <c r="V56" s="161"/>
      <c r="W56" s="161"/>
      <c r="X56" s="161"/>
      <c r="Y56" s="161"/>
      <c r="Z56" s="254"/>
    </row>
    <row r="57" spans="1:26" ht="21" customHeight="1">
      <c r="A57" s="126">
        <v>44</v>
      </c>
      <c r="B57" s="162" t="str">
        <f>参加申込書!B58</f>
        <v/>
      </c>
      <c r="C57" s="161"/>
      <c r="D57" s="161"/>
      <c r="E57" s="161"/>
      <c r="F57" s="164"/>
      <c r="G57" s="250" t="str">
        <f>参加申込書!G58</f>
        <v/>
      </c>
      <c r="H57" s="161"/>
      <c r="I57" s="161"/>
      <c r="J57" s="161"/>
      <c r="K57" s="161"/>
      <c r="L57" s="251"/>
      <c r="M57" s="252"/>
      <c r="N57" s="160"/>
      <c r="O57" s="164"/>
      <c r="P57" s="250"/>
      <c r="Q57" s="161"/>
      <c r="R57" s="127"/>
      <c r="S57" s="128"/>
      <c r="T57" s="253" t="s">
        <v>104</v>
      </c>
      <c r="U57" s="161"/>
      <c r="V57" s="161"/>
      <c r="W57" s="161"/>
      <c r="X57" s="161"/>
      <c r="Y57" s="161"/>
      <c r="Z57" s="254"/>
    </row>
    <row r="58" spans="1:26" ht="21" customHeight="1">
      <c r="A58" s="126">
        <v>45</v>
      </c>
      <c r="B58" s="162" t="str">
        <f>参加申込書!B59</f>
        <v/>
      </c>
      <c r="C58" s="161"/>
      <c r="D58" s="161"/>
      <c r="E58" s="161"/>
      <c r="F58" s="164"/>
      <c r="G58" s="250" t="str">
        <f>参加申込書!G59</f>
        <v/>
      </c>
      <c r="H58" s="161"/>
      <c r="I58" s="161"/>
      <c r="J58" s="161"/>
      <c r="K58" s="161"/>
      <c r="L58" s="251"/>
      <c r="M58" s="252"/>
      <c r="N58" s="160"/>
      <c r="O58" s="164"/>
      <c r="P58" s="250"/>
      <c r="Q58" s="161"/>
      <c r="R58" s="127"/>
      <c r="S58" s="128"/>
      <c r="T58" s="253" t="s">
        <v>104</v>
      </c>
      <c r="U58" s="161"/>
      <c r="V58" s="161"/>
      <c r="W58" s="161"/>
      <c r="X58" s="161"/>
      <c r="Y58" s="161"/>
      <c r="Z58" s="254"/>
    </row>
    <row r="59" spans="1:26" ht="21" customHeight="1">
      <c r="A59" s="126">
        <v>46</v>
      </c>
      <c r="B59" s="162" t="str">
        <f>参加申込書!B60</f>
        <v/>
      </c>
      <c r="C59" s="161"/>
      <c r="D59" s="161"/>
      <c r="E59" s="161"/>
      <c r="F59" s="164"/>
      <c r="G59" s="250" t="str">
        <f>参加申込書!G60</f>
        <v/>
      </c>
      <c r="H59" s="161"/>
      <c r="I59" s="161"/>
      <c r="J59" s="161"/>
      <c r="K59" s="161"/>
      <c r="L59" s="251"/>
      <c r="M59" s="252"/>
      <c r="N59" s="160"/>
      <c r="O59" s="164"/>
      <c r="P59" s="250"/>
      <c r="Q59" s="161"/>
      <c r="R59" s="127"/>
      <c r="S59" s="128"/>
      <c r="T59" s="253" t="s">
        <v>104</v>
      </c>
      <c r="U59" s="161"/>
      <c r="V59" s="161"/>
      <c r="W59" s="161"/>
      <c r="X59" s="161"/>
      <c r="Y59" s="161"/>
      <c r="Z59" s="254"/>
    </row>
    <row r="60" spans="1:26" ht="21" customHeight="1">
      <c r="A60" s="126">
        <v>47</v>
      </c>
      <c r="B60" s="162" t="str">
        <f>参加申込書!B61</f>
        <v/>
      </c>
      <c r="C60" s="161"/>
      <c r="D60" s="161"/>
      <c r="E60" s="161"/>
      <c r="F60" s="164"/>
      <c r="G60" s="250" t="str">
        <f>参加申込書!G61</f>
        <v/>
      </c>
      <c r="H60" s="161"/>
      <c r="I60" s="161"/>
      <c r="J60" s="161"/>
      <c r="K60" s="161"/>
      <c r="L60" s="251"/>
      <c r="M60" s="252"/>
      <c r="N60" s="160"/>
      <c r="O60" s="164"/>
      <c r="P60" s="250"/>
      <c r="Q60" s="161"/>
      <c r="R60" s="127"/>
      <c r="S60" s="128"/>
      <c r="T60" s="253" t="s">
        <v>104</v>
      </c>
      <c r="U60" s="161"/>
      <c r="V60" s="161"/>
      <c r="W60" s="161"/>
      <c r="X60" s="161"/>
      <c r="Y60" s="161"/>
      <c r="Z60" s="254"/>
    </row>
    <row r="61" spans="1:26" ht="21" customHeight="1">
      <c r="A61" s="126">
        <v>48</v>
      </c>
      <c r="B61" s="162" t="str">
        <f>参加申込書!B62</f>
        <v/>
      </c>
      <c r="C61" s="161"/>
      <c r="D61" s="161"/>
      <c r="E61" s="161"/>
      <c r="F61" s="164"/>
      <c r="G61" s="250" t="str">
        <f>参加申込書!G62</f>
        <v/>
      </c>
      <c r="H61" s="161"/>
      <c r="I61" s="161"/>
      <c r="J61" s="161"/>
      <c r="K61" s="161"/>
      <c r="L61" s="251"/>
      <c r="M61" s="252"/>
      <c r="N61" s="160"/>
      <c r="O61" s="164"/>
      <c r="P61" s="250"/>
      <c r="Q61" s="161"/>
      <c r="R61" s="127"/>
      <c r="S61" s="128"/>
      <c r="T61" s="253" t="s">
        <v>104</v>
      </c>
      <c r="U61" s="161"/>
      <c r="V61" s="161"/>
      <c r="W61" s="161"/>
      <c r="X61" s="161"/>
      <c r="Y61" s="161"/>
      <c r="Z61" s="254"/>
    </row>
    <row r="62" spans="1:26" ht="21" customHeight="1">
      <c r="A62" s="126">
        <v>49</v>
      </c>
      <c r="B62" s="162" t="str">
        <f>参加申込書!B63</f>
        <v/>
      </c>
      <c r="C62" s="161"/>
      <c r="D62" s="161"/>
      <c r="E62" s="161"/>
      <c r="F62" s="164"/>
      <c r="G62" s="250" t="str">
        <f>参加申込書!G63</f>
        <v/>
      </c>
      <c r="H62" s="161"/>
      <c r="I62" s="161"/>
      <c r="J62" s="161"/>
      <c r="K62" s="161"/>
      <c r="L62" s="251"/>
      <c r="M62" s="252"/>
      <c r="N62" s="160"/>
      <c r="O62" s="164"/>
      <c r="P62" s="250"/>
      <c r="Q62" s="161"/>
      <c r="R62" s="127"/>
      <c r="S62" s="128"/>
      <c r="T62" s="253" t="s">
        <v>104</v>
      </c>
      <c r="U62" s="161"/>
      <c r="V62" s="161"/>
      <c r="W62" s="161"/>
      <c r="X62" s="161"/>
      <c r="Y62" s="161"/>
      <c r="Z62" s="254"/>
    </row>
    <row r="63" spans="1:26" ht="21" customHeight="1">
      <c r="A63" s="134">
        <v>50</v>
      </c>
      <c r="B63" s="168" t="str">
        <f>参加申込書!B64</f>
        <v/>
      </c>
      <c r="C63" s="166"/>
      <c r="D63" s="166"/>
      <c r="E63" s="166"/>
      <c r="F63" s="169"/>
      <c r="G63" s="255" t="str">
        <f>参加申込書!G64</f>
        <v/>
      </c>
      <c r="H63" s="166"/>
      <c r="I63" s="166"/>
      <c r="J63" s="166"/>
      <c r="K63" s="166"/>
      <c r="L63" s="256"/>
      <c r="M63" s="257"/>
      <c r="N63" s="165"/>
      <c r="O63" s="169"/>
      <c r="P63" s="255"/>
      <c r="Q63" s="166"/>
      <c r="R63" s="135"/>
      <c r="S63" s="136"/>
      <c r="T63" s="258" t="s">
        <v>104</v>
      </c>
      <c r="U63" s="166"/>
      <c r="V63" s="166"/>
      <c r="W63" s="166"/>
      <c r="X63" s="166"/>
      <c r="Y63" s="166"/>
      <c r="Z63" s="259"/>
    </row>
    <row r="64" spans="1:26" ht="13.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3.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3.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3.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3.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3.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3.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3.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3.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3.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3.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3.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3.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3.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3.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3.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3.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3.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3.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3.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3.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3.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3.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3.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3.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3.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3.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3.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3.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3.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3.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3.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3.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3.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3.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3.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3.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3.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3.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3.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3.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3.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3.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3.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3.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3.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3.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3.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3.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3.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3.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3.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3.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3.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3.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3.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3.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3.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3.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3.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3.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3.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3.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3.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3.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3.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3.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3.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3.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3.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3.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3.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3.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3.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3.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3.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3.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3.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3.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3.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3.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3.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3.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3.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3.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3.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3.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3.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3.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3.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3.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3.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3.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3.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3.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3.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3.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3.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3.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3.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3.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3.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3.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3.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3.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3.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3.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3.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3.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3.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3.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3.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3.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3.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3.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3.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3.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3.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3.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3.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3.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3.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3.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3.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3.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3.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3.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3.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3.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3.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3.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3.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3.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3.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3.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3.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3.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3.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3.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3.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3.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3.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3.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3.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3.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3.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3.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3.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3.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3.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3.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3.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3.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3.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3.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3.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3.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3.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3.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3.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3.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3.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3.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3.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3.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3.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3.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3.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3.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3.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3.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3.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3.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3.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3.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3.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3.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3.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3.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3.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3.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3.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3.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3.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3.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3.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3.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3.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3.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3.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3.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3.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3.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3.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3.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3.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3.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3.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sheetData>
  <mergeCells count="343">
    <mergeCell ref="G25:K25"/>
    <mergeCell ref="L25:M25"/>
    <mergeCell ref="B22:F22"/>
    <mergeCell ref="G22:K22"/>
    <mergeCell ref="B28:F28"/>
    <mergeCell ref="B29:F29"/>
    <mergeCell ref="G26:K26"/>
    <mergeCell ref="L26:M26"/>
    <mergeCell ref="B26:F26"/>
    <mergeCell ref="B27:F27"/>
    <mergeCell ref="B25:F25"/>
    <mergeCell ref="G29:K29"/>
    <mergeCell ref="L29:M29"/>
    <mergeCell ref="G28:K28"/>
    <mergeCell ref="L28:M28"/>
    <mergeCell ref="P28:Q28"/>
    <mergeCell ref="T29:Z29"/>
    <mergeCell ref="P29:Q29"/>
    <mergeCell ref="G27:K27"/>
    <mergeCell ref="L27:M27"/>
    <mergeCell ref="P26:Q26"/>
    <mergeCell ref="N25:O25"/>
    <mergeCell ref="P25:Q25"/>
    <mergeCell ref="L23:M23"/>
    <mergeCell ref="T28:Z28"/>
    <mergeCell ref="T26:Z26"/>
    <mergeCell ref="T27:Z27"/>
    <mergeCell ref="T24:Z24"/>
    <mergeCell ref="T25:Z25"/>
    <mergeCell ref="T23:Z23"/>
    <mergeCell ref="P36:Q36"/>
    <mergeCell ref="N33:O33"/>
    <mergeCell ref="P33:Q33"/>
    <mergeCell ref="B23:F23"/>
    <mergeCell ref="B21:F21"/>
    <mergeCell ref="B18:F18"/>
    <mergeCell ref="B19:F19"/>
    <mergeCell ref="N20:O20"/>
    <mergeCell ref="B20:F20"/>
    <mergeCell ref="P23:Q23"/>
    <mergeCell ref="P22:Q22"/>
    <mergeCell ref="B24:F24"/>
    <mergeCell ref="G23:K23"/>
    <mergeCell ref="G24:K24"/>
    <mergeCell ref="P18:Q18"/>
    <mergeCell ref="P19:Q19"/>
    <mergeCell ref="G19:K19"/>
    <mergeCell ref="L22:M22"/>
    <mergeCell ref="P20:Q20"/>
    <mergeCell ref="N27:O27"/>
    <mergeCell ref="P27:Q27"/>
    <mergeCell ref="N28:O28"/>
    <mergeCell ref="N29:O29"/>
    <mergeCell ref="N26:O26"/>
    <mergeCell ref="G40:K40"/>
    <mergeCell ref="L40:M40"/>
    <mergeCell ref="G39:K39"/>
    <mergeCell ref="L39:M39"/>
    <mergeCell ref="P39:Q39"/>
    <mergeCell ref="T39:Z39"/>
    <mergeCell ref="T40:Z40"/>
    <mergeCell ref="P40:Q40"/>
    <mergeCell ref="G38:K38"/>
    <mergeCell ref="L38:M38"/>
    <mergeCell ref="N38:O38"/>
    <mergeCell ref="P38:Q38"/>
    <mergeCell ref="N39:O39"/>
    <mergeCell ref="N40:O40"/>
    <mergeCell ref="T38:Z38"/>
    <mergeCell ref="T33:Z33"/>
    <mergeCell ref="P31:Q31"/>
    <mergeCell ref="B34:F34"/>
    <mergeCell ref="B35:F35"/>
    <mergeCell ref="B37:F37"/>
    <mergeCell ref="B38:F38"/>
    <mergeCell ref="B33:F33"/>
    <mergeCell ref="L34:M34"/>
    <mergeCell ref="L36:M36"/>
    <mergeCell ref="L35:M35"/>
    <mergeCell ref="B36:F36"/>
    <mergeCell ref="G37:K37"/>
    <mergeCell ref="L37:M37"/>
    <mergeCell ref="N37:O37"/>
    <mergeCell ref="P37:Q37"/>
    <mergeCell ref="T37:Z37"/>
    <mergeCell ref="T35:Z35"/>
    <mergeCell ref="T34:Z34"/>
    <mergeCell ref="G36:K36"/>
    <mergeCell ref="G35:K35"/>
    <mergeCell ref="N35:O35"/>
    <mergeCell ref="P35:Q35"/>
    <mergeCell ref="T36:Z36"/>
    <mergeCell ref="N36:O36"/>
    <mergeCell ref="G33:K33"/>
    <mergeCell ref="L33:M33"/>
    <mergeCell ref="L32:M32"/>
    <mergeCell ref="N32:O32"/>
    <mergeCell ref="N34:O34"/>
    <mergeCell ref="P34:Q34"/>
    <mergeCell ref="G34:K34"/>
    <mergeCell ref="G30:K30"/>
    <mergeCell ref="L30:M30"/>
    <mergeCell ref="N30:O30"/>
    <mergeCell ref="P32:Q32"/>
    <mergeCell ref="P30:Q30"/>
    <mergeCell ref="T30:Z30"/>
    <mergeCell ref="B30:F30"/>
    <mergeCell ref="B31:F31"/>
    <mergeCell ref="G31:K31"/>
    <mergeCell ref="B32:F32"/>
    <mergeCell ref="G32:K32"/>
    <mergeCell ref="L31:M31"/>
    <mergeCell ref="N31:O31"/>
    <mergeCell ref="T32:Z32"/>
    <mergeCell ref="T31:Z31"/>
    <mergeCell ref="N10:Z10"/>
    <mergeCell ref="A10:C10"/>
    <mergeCell ref="D10:E10"/>
    <mergeCell ref="G10:H10"/>
    <mergeCell ref="J10:M10"/>
    <mergeCell ref="L8:N8"/>
    <mergeCell ref="O8:Q8"/>
    <mergeCell ref="N13:O13"/>
    <mergeCell ref="R8:T8"/>
    <mergeCell ref="A2:Z2"/>
    <mergeCell ref="A1:Z1"/>
    <mergeCell ref="U8:W8"/>
    <mergeCell ref="I6:K6"/>
    <mergeCell ref="A5:D8"/>
    <mergeCell ref="F6:H6"/>
    <mergeCell ref="F7:H7"/>
    <mergeCell ref="I7:K7"/>
    <mergeCell ref="F8:H8"/>
    <mergeCell ref="I8:K8"/>
    <mergeCell ref="G21:K21"/>
    <mergeCell ref="T22:Z22"/>
    <mergeCell ref="A3:D3"/>
    <mergeCell ref="E3:T3"/>
    <mergeCell ref="R6:T6"/>
    <mergeCell ref="U6:W6"/>
    <mergeCell ref="X5:Z5"/>
    <mergeCell ref="X6:Z6"/>
    <mergeCell ref="G17:K17"/>
    <mergeCell ref="G18:K18"/>
    <mergeCell ref="G20:K20"/>
    <mergeCell ref="B13:F13"/>
    <mergeCell ref="N15:O15"/>
    <mergeCell ref="A12:Z12"/>
    <mergeCell ref="N16:O16"/>
    <mergeCell ref="B16:F16"/>
    <mergeCell ref="G16:K16"/>
    <mergeCell ref="L16:M16"/>
    <mergeCell ref="L15:M15"/>
    <mergeCell ref="L14:M14"/>
    <mergeCell ref="N14:O14"/>
    <mergeCell ref="P14:Q14"/>
    <mergeCell ref="P13:Q13"/>
    <mergeCell ref="T13:Z13"/>
    <mergeCell ref="N24:O24"/>
    <mergeCell ref="P24:Q24"/>
    <mergeCell ref="L24:M24"/>
    <mergeCell ref="L20:M20"/>
    <mergeCell ref="L19:M19"/>
    <mergeCell ref="N19:O19"/>
    <mergeCell ref="T19:Z19"/>
    <mergeCell ref="T20:Z20"/>
    <mergeCell ref="N23:O23"/>
    <mergeCell ref="N21:O21"/>
    <mergeCell ref="P21:Q21"/>
    <mergeCell ref="T21:Z21"/>
    <mergeCell ref="L21:M21"/>
    <mergeCell ref="N22:O22"/>
    <mergeCell ref="T14:Z14"/>
    <mergeCell ref="T15:Z15"/>
    <mergeCell ref="T16:Z16"/>
    <mergeCell ref="P16:Q16"/>
    <mergeCell ref="B14:F14"/>
    <mergeCell ref="G14:K14"/>
    <mergeCell ref="L17:M17"/>
    <mergeCell ref="N17:O17"/>
    <mergeCell ref="P17:Q17"/>
    <mergeCell ref="B17:F17"/>
    <mergeCell ref="T17:Z17"/>
    <mergeCell ref="B15:F15"/>
    <mergeCell ref="G15:K15"/>
    <mergeCell ref="B41:F41"/>
    <mergeCell ref="B39:F39"/>
    <mergeCell ref="B40:F40"/>
    <mergeCell ref="B47:F47"/>
    <mergeCell ref="B44:F44"/>
    <mergeCell ref="B48:F48"/>
    <mergeCell ref="U3:V3"/>
    <mergeCell ref="W3:Z3"/>
    <mergeCell ref="L7:N7"/>
    <mergeCell ref="O7:Q7"/>
    <mergeCell ref="X7:Z7"/>
    <mergeCell ref="X8:Z8"/>
    <mergeCell ref="R7:T7"/>
    <mergeCell ref="U7:W7"/>
    <mergeCell ref="F5:N5"/>
    <mergeCell ref="O5:W5"/>
    <mergeCell ref="L6:N6"/>
    <mergeCell ref="O6:Q6"/>
    <mergeCell ref="P15:Q15"/>
    <mergeCell ref="G13:K13"/>
    <mergeCell ref="L13:M13"/>
    <mergeCell ref="L18:M18"/>
    <mergeCell ref="N18:O18"/>
    <mergeCell ref="T18:Z18"/>
    <mergeCell ref="T50:Z50"/>
    <mergeCell ref="N47:O47"/>
    <mergeCell ref="P47:Q47"/>
    <mergeCell ref="N44:O44"/>
    <mergeCell ref="L44:M44"/>
    <mergeCell ref="B45:F45"/>
    <mergeCell ref="B46:F46"/>
    <mergeCell ref="B43:F43"/>
    <mergeCell ref="B42:F42"/>
    <mergeCell ref="N50:O50"/>
    <mergeCell ref="P50:Q50"/>
    <mergeCell ref="G49:K49"/>
    <mergeCell ref="L49:M49"/>
    <mergeCell ref="N49:O49"/>
    <mergeCell ref="P49:Q49"/>
    <mergeCell ref="B49:F49"/>
    <mergeCell ref="B50:F50"/>
    <mergeCell ref="G50:K50"/>
    <mergeCell ref="L50:M50"/>
    <mergeCell ref="T41:Z41"/>
    <mergeCell ref="T43:Z43"/>
    <mergeCell ref="T42:Z42"/>
    <mergeCell ref="T46:Z46"/>
    <mergeCell ref="T48:Z48"/>
    <mergeCell ref="T47:Z47"/>
    <mergeCell ref="T44:Z44"/>
    <mergeCell ref="T45:Z45"/>
    <mergeCell ref="T49:Z49"/>
    <mergeCell ref="G48:K48"/>
    <mergeCell ref="L45:M45"/>
    <mergeCell ref="N45:O45"/>
    <mergeCell ref="L47:M47"/>
    <mergeCell ref="L46:M46"/>
    <mergeCell ref="N46:O46"/>
    <mergeCell ref="P46:Q46"/>
    <mergeCell ref="L42:M42"/>
    <mergeCell ref="N42:O42"/>
    <mergeCell ref="N48:O48"/>
    <mergeCell ref="P48:Q48"/>
    <mergeCell ref="L48:M48"/>
    <mergeCell ref="P44:Q44"/>
    <mergeCell ref="P45:Q45"/>
    <mergeCell ref="G43:K43"/>
    <mergeCell ref="L43:M43"/>
    <mergeCell ref="N43:O43"/>
    <mergeCell ref="P43:Q43"/>
    <mergeCell ref="G41:K41"/>
    <mergeCell ref="G42:K42"/>
    <mergeCell ref="P42:Q42"/>
    <mergeCell ref="G47:K47"/>
    <mergeCell ref="G45:K45"/>
    <mergeCell ref="G44:K44"/>
    <mergeCell ref="G46:K46"/>
    <mergeCell ref="L41:M41"/>
    <mergeCell ref="N41:O41"/>
    <mergeCell ref="P41:Q41"/>
    <mergeCell ref="P63:Q63"/>
    <mergeCell ref="N63:O63"/>
    <mergeCell ref="B61:F61"/>
    <mergeCell ref="B63:F63"/>
    <mergeCell ref="G63:K63"/>
    <mergeCell ref="L63:M63"/>
    <mergeCell ref="T63:Z63"/>
    <mergeCell ref="T62:Z62"/>
    <mergeCell ref="B62:F62"/>
    <mergeCell ref="B53:F53"/>
    <mergeCell ref="B54:F54"/>
    <mergeCell ref="B52:F52"/>
    <mergeCell ref="N51:O51"/>
    <mergeCell ref="P51:Q51"/>
    <mergeCell ref="B51:F51"/>
    <mergeCell ref="G61:K61"/>
    <mergeCell ref="G62:K62"/>
    <mergeCell ref="L62:M62"/>
    <mergeCell ref="N62:O62"/>
    <mergeCell ref="P62:Q62"/>
    <mergeCell ref="B59:F59"/>
    <mergeCell ref="B60:F60"/>
    <mergeCell ref="B55:F55"/>
    <mergeCell ref="B56:F56"/>
    <mergeCell ref="L55:M55"/>
    <mergeCell ref="T55:Z55"/>
    <mergeCell ref="T56:Z56"/>
    <mergeCell ref="G59:K59"/>
    <mergeCell ref="L59:M59"/>
    <mergeCell ref="B57:F57"/>
    <mergeCell ref="B58:F58"/>
    <mergeCell ref="N59:O59"/>
    <mergeCell ref="P59:Q59"/>
    <mergeCell ref="T59:Z59"/>
    <mergeCell ref="P58:Q58"/>
    <mergeCell ref="T58:Z58"/>
    <mergeCell ref="G51:K51"/>
    <mergeCell ref="G60:K60"/>
    <mergeCell ref="L60:M60"/>
    <mergeCell ref="L61:M61"/>
    <mergeCell ref="N61:O61"/>
    <mergeCell ref="L51:M51"/>
    <mergeCell ref="N60:O60"/>
    <mergeCell ref="N58:O58"/>
    <mergeCell ref="T51:Z51"/>
    <mergeCell ref="T52:Z52"/>
    <mergeCell ref="N52:O52"/>
    <mergeCell ref="P52:Q52"/>
    <mergeCell ref="N54:O54"/>
    <mergeCell ref="P54:Q54"/>
    <mergeCell ref="G53:K53"/>
    <mergeCell ref="L53:M53"/>
    <mergeCell ref="N53:O53"/>
    <mergeCell ref="P53:Q53"/>
    <mergeCell ref="T53:Z53"/>
    <mergeCell ref="T54:Z54"/>
    <mergeCell ref="T61:Z61"/>
    <mergeCell ref="T60:Z60"/>
    <mergeCell ref="T57:Z57"/>
    <mergeCell ref="N55:O55"/>
    <mergeCell ref="G52:K52"/>
    <mergeCell ref="L52:M52"/>
    <mergeCell ref="P61:Q61"/>
    <mergeCell ref="P55:Q55"/>
    <mergeCell ref="P60:Q60"/>
    <mergeCell ref="P56:Q56"/>
    <mergeCell ref="P57:Q57"/>
    <mergeCell ref="G55:K55"/>
    <mergeCell ref="G57:K57"/>
    <mergeCell ref="L57:M57"/>
    <mergeCell ref="N57:O57"/>
    <mergeCell ref="G58:K58"/>
    <mergeCell ref="L58:M58"/>
    <mergeCell ref="N56:O56"/>
    <mergeCell ref="G56:K56"/>
    <mergeCell ref="L56:M56"/>
    <mergeCell ref="G54:K54"/>
    <mergeCell ref="L54:M54"/>
  </mergeCells>
  <phoneticPr fontId="36"/>
  <printOptions horizontalCentered="1"/>
  <pageMargins left="0.43307086614173229" right="0.43307086614173229" top="0.55118110236220474" bottom="0.74803149606299213" header="0" footer="0"/>
  <pageSetup paperSize="9" orientation="portrait"/>
  <headerFooter>
    <oddFooter>&amp;L当日参加者欄：参加者に〇印をつけ、当日の体温を記入 先発欄：先発メンバーに〇印 交代欄：交代で出る場合✕印、入る場合〇印を付け、交代時間を記入</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I288"/>
  <sheetViews>
    <sheetView workbookViewId="0"/>
  </sheetViews>
  <sheetFormatPr defaultColWidth="14.42578125" defaultRowHeight="15" customHeight="1"/>
  <cols>
    <col min="1" max="1" width="9.5703125" customWidth="1"/>
    <col min="2" max="2" width="4.42578125" customWidth="1"/>
    <col min="3" max="3" width="8.28515625" customWidth="1"/>
    <col min="4" max="4" width="7.28515625" customWidth="1"/>
    <col min="5" max="6" width="9.5703125" customWidth="1"/>
    <col min="7" max="8" width="11.140625" customWidth="1"/>
    <col min="9" max="9" width="3" customWidth="1"/>
    <col min="10" max="10" width="7" customWidth="1"/>
    <col min="11" max="11" width="6.140625" customWidth="1"/>
    <col min="12" max="13" width="4.7109375" customWidth="1"/>
    <col min="14" max="14" width="8.28515625" customWidth="1"/>
    <col min="15" max="15" width="14.5703125" customWidth="1"/>
    <col min="16" max="16" width="11.5703125" customWidth="1"/>
    <col min="17" max="17" width="8.28515625" customWidth="1"/>
    <col min="18" max="18" width="8.5703125" customWidth="1"/>
    <col min="19" max="19" width="4.7109375" customWidth="1"/>
    <col min="20" max="20" width="5.42578125" customWidth="1"/>
    <col min="21" max="25" width="8.5703125" customWidth="1"/>
    <col min="26" max="35" width="6.42578125" customWidth="1"/>
  </cols>
  <sheetData>
    <row r="1" spans="1:35" ht="15" customHeight="1">
      <c r="A1" s="1"/>
      <c r="B1" s="155" t="s">
        <v>0</v>
      </c>
      <c r="C1" s="156"/>
      <c r="D1" s="3"/>
      <c r="E1" s="3"/>
      <c r="F1" s="3"/>
      <c r="G1" s="3"/>
      <c r="H1" s="3"/>
      <c r="I1" s="3"/>
      <c r="J1" s="3"/>
      <c r="K1" s="3"/>
      <c r="L1" s="3"/>
      <c r="M1" s="3"/>
      <c r="N1" s="3"/>
      <c r="O1" s="3"/>
      <c r="P1" s="3"/>
      <c r="Q1" s="3"/>
      <c r="R1" s="3"/>
      <c r="S1" s="3"/>
      <c r="T1" s="4"/>
      <c r="Z1" s="5"/>
      <c r="AA1" s="5"/>
      <c r="AB1" s="5"/>
      <c r="AC1" s="5"/>
      <c r="AD1" s="5"/>
      <c r="AE1" s="5"/>
      <c r="AF1" s="5"/>
      <c r="AG1" s="5"/>
      <c r="AH1" s="5"/>
      <c r="AI1" s="6"/>
    </row>
    <row r="2" spans="1:35" ht="15" customHeight="1">
      <c r="A2" s="1"/>
      <c r="B2" s="157" t="s">
        <v>1</v>
      </c>
      <c r="C2" s="156"/>
      <c r="D2" s="156"/>
      <c r="E2" s="156"/>
      <c r="F2" s="156"/>
      <c r="G2" s="156"/>
      <c r="H2" s="156"/>
      <c r="I2" s="156"/>
      <c r="J2" s="156"/>
      <c r="K2" s="156"/>
      <c r="L2" s="156"/>
      <c r="M2" s="156"/>
      <c r="N2" s="3"/>
      <c r="O2" s="3"/>
      <c r="P2" s="3"/>
      <c r="Q2" s="3"/>
      <c r="R2" s="3"/>
      <c r="S2" s="3"/>
      <c r="T2" s="4"/>
      <c r="Z2" s="8"/>
      <c r="AA2" s="8"/>
      <c r="AB2" s="8"/>
      <c r="AC2" s="8"/>
      <c r="AD2" s="8"/>
      <c r="AE2" s="8"/>
      <c r="AF2" s="5"/>
      <c r="AG2" s="5"/>
      <c r="AH2" s="6"/>
      <c r="AI2" s="6"/>
    </row>
    <row r="3" spans="1:35" ht="15" customHeight="1">
      <c r="A3" s="9"/>
      <c r="B3" s="10"/>
      <c r="C3" s="10"/>
      <c r="D3" s="10"/>
      <c r="E3" s="10"/>
      <c r="F3" s="10"/>
      <c r="G3" s="10"/>
      <c r="H3" s="10"/>
      <c r="I3" s="10"/>
      <c r="J3" s="10"/>
      <c r="K3" s="10"/>
      <c r="L3" s="10"/>
      <c r="M3" s="10"/>
      <c r="N3" s="10"/>
      <c r="O3" s="10"/>
      <c r="P3" s="10"/>
      <c r="Q3" s="10"/>
      <c r="R3" s="10"/>
      <c r="S3" s="10"/>
      <c r="T3" s="11"/>
      <c r="U3" s="11"/>
      <c r="V3" s="11"/>
      <c r="W3" s="11"/>
      <c r="X3" s="11"/>
      <c r="Y3" s="11"/>
      <c r="Z3" s="11"/>
      <c r="AA3" s="11"/>
      <c r="AB3" s="11"/>
      <c r="AC3" s="11"/>
      <c r="AD3" s="11"/>
      <c r="AE3" s="11"/>
      <c r="AF3" s="11"/>
      <c r="AG3" s="11"/>
      <c r="AH3" s="11"/>
      <c r="AI3" s="11"/>
    </row>
    <row r="4" spans="1:35" ht="15" customHeight="1">
      <c r="A4" s="9"/>
      <c r="B4" s="10"/>
      <c r="C4" s="155" t="s">
        <v>2</v>
      </c>
      <c r="D4" s="156"/>
      <c r="E4" s="156"/>
      <c r="F4" s="3"/>
      <c r="G4" s="3"/>
      <c r="H4" s="3"/>
      <c r="I4" s="3"/>
      <c r="J4" s="3"/>
      <c r="K4" s="3"/>
      <c r="L4" s="3"/>
      <c r="M4" s="3"/>
      <c r="N4" s="3"/>
      <c r="O4" s="3"/>
      <c r="P4" s="3"/>
      <c r="Q4" s="3"/>
      <c r="R4" s="3"/>
      <c r="S4" s="3"/>
      <c r="T4" s="11"/>
      <c r="U4" s="11"/>
      <c r="V4" s="11"/>
      <c r="W4" s="11"/>
      <c r="X4" s="11"/>
      <c r="Y4" s="11"/>
      <c r="Z4" s="11"/>
      <c r="AA4" s="11"/>
      <c r="AB4" s="11"/>
      <c r="AC4" s="11"/>
      <c r="AD4" s="11"/>
      <c r="AE4" s="11"/>
      <c r="AF4" s="11"/>
      <c r="AG4" s="11"/>
      <c r="AH4" s="11"/>
      <c r="AI4" s="11"/>
    </row>
    <row r="5" spans="1:35" ht="15" customHeight="1">
      <c r="A5" s="9"/>
      <c r="B5" s="10"/>
      <c r="C5" s="155" t="s">
        <v>3</v>
      </c>
      <c r="D5" s="156"/>
      <c r="E5" s="156"/>
      <c r="F5" s="3"/>
      <c r="G5" s="3"/>
      <c r="H5" s="3"/>
      <c r="I5" s="3"/>
      <c r="J5" s="3"/>
      <c r="K5" s="3"/>
      <c r="L5" s="3"/>
      <c r="M5" s="3"/>
      <c r="N5" s="3"/>
      <c r="O5" s="3"/>
      <c r="P5" s="3"/>
      <c r="Q5" s="3"/>
      <c r="R5" s="3"/>
      <c r="S5" s="3"/>
      <c r="T5" s="11"/>
      <c r="U5" s="11"/>
      <c r="V5" s="11"/>
      <c r="W5" s="11"/>
      <c r="X5" s="11"/>
      <c r="Y5" s="11"/>
      <c r="Z5" s="11"/>
      <c r="AA5" s="11"/>
      <c r="AB5" s="11"/>
      <c r="AC5" s="11"/>
      <c r="AD5" s="11"/>
      <c r="AE5" s="11"/>
      <c r="AF5" s="11"/>
      <c r="AG5" s="11"/>
      <c r="AH5" s="11"/>
      <c r="AI5" s="11"/>
    </row>
    <row r="6" spans="1:35" ht="15" customHeight="1">
      <c r="A6" s="9"/>
      <c r="B6" s="10"/>
      <c r="C6" s="3"/>
      <c r="D6" s="3"/>
      <c r="E6" s="3"/>
      <c r="F6" s="3"/>
      <c r="G6" s="10"/>
      <c r="H6" s="12" t="s">
        <v>4</v>
      </c>
      <c r="I6" s="13"/>
      <c r="J6" s="144" t="s">
        <v>105</v>
      </c>
      <c r="K6" s="146"/>
      <c r="L6" s="146"/>
      <c r="M6" s="146"/>
      <c r="N6" s="14"/>
      <c r="O6" s="2"/>
      <c r="P6" s="2"/>
      <c r="Q6" s="2"/>
      <c r="R6" s="2"/>
      <c r="S6" s="2"/>
      <c r="T6" s="11"/>
      <c r="U6" s="11"/>
      <c r="V6" s="11"/>
      <c r="W6" s="11"/>
      <c r="X6" s="11"/>
      <c r="Y6" s="11"/>
      <c r="Z6" s="11"/>
      <c r="AA6" s="11"/>
      <c r="AB6" s="11"/>
      <c r="AC6" s="11"/>
      <c r="AD6" s="11"/>
      <c r="AE6" s="11"/>
      <c r="AF6" s="11"/>
      <c r="AG6" s="11"/>
      <c r="AH6" s="11"/>
      <c r="AI6" s="11"/>
    </row>
    <row r="7" spans="1:35" ht="15" customHeight="1">
      <c r="A7" s="9"/>
      <c r="B7" s="10"/>
      <c r="C7" s="3"/>
      <c r="D7" s="3"/>
      <c r="E7" s="3"/>
      <c r="F7" s="3"/>
      <c r="G7" s="10"/>
      <c r="H7" s="12" t="s">
        <v>5</v>
      </c>
      <c r="I7" s="13"/>
      <c r="J7" s="144" t="s">
        <v>106</v>
      </c>
      <c r="K7" s="146"/>
      <c r="L7" s="146"/>
      <c r="M7" s="146"/>
      <c r="N7" s="14"/>
      <c r="O7" s="2"/>
      <c r="P7" s="2"/>
      <c r="Q7" s="2"/>
      <c r="R7" s="2"/>
      <c r="S7" s="2"/>
      <c r="T7" s="11"/>
      <c r="U7" s="11"/>
      <c r="V7" s="11"/>
      <c r="W7" s="11"/>
      <c r="X7" s="11"/>
      <c r="Y7" s="11"/>
      <c r="Z7" s="11"/>
      <c r="AA7" s="11"/>
      <c r="AB7" s="11"/>
      <c r="AC7" s="11"/>
      <c r="AD7" s="11"/>
      <c r="AE7" s="11"/>
      <c r="AF7" s="11"/>
      <c r="AG7" s="11"/>
      <c r="AH7" s="11"/>
      <c r="AI7" s="11"/>
    </row>
    <row r="8" spans="1:35" ht="15" customHeight="1">
      <c r="A8" s="9"/>
      <c r="B8" s="10"/>
      <c r="C8" s="15"/>
      <c r="D8" s="10"/>
      <c r="E8" s="10"/>
      <c r="F8" s="10"/>
      <c r="G8" s="10"/>
      <c r="H8" s="10"/>
      <c r="I8" s="10"/>
      <c r="J8" s="10"/>
      <c r="K8" s="10"/>
      <c r="L8" s="10"/>
      <c r="M8" s="10"/>
      <c r="N8" s="10"/>
      <c r="O8" s="10"/>
      <c r="P8" s="10"/>
      <c r="Q8" s="10"/>
      <c r="R8" s="10"/>
      <c r="S8" s="10"/>
      <c r="T8" s="11"/>
      <c r="U8" s="11"/>
      <c r="V8" s="11"/>
      <c r="W8" s="11"/>
      <c r="X8" s="11"/>
      <c r="Y8" s="11"/>
      <c r="Z8" s="11"/>
      <c r="AA8" s="11"/>
      <c r="AB8" s="11"/>
      <c r="AC8" s="11"/>
      <c r="AD8" s="11"/>
      <c r="AE8" s="11"/>
      <c r="AF8" s="11"/>
      <c r="AG8" s="11"/>
      <c r="AH8" s="11"/>
      <c r="AI8" s="11"/>
    </row>
    <row r="9" spans="1:35" ht="15" customHeight="1">
      <c r="A9" s="9"/>
      <c r="B9" s="10"/>
      <c r="C9" s="15"/>
      <c r="D9" s="16" t="s">
        <v>6</v>
      </c>
      <c r="E9" s="15"/>
      <c r="F9" s="15"/>
      <c r="G9" s="15"/>
      <c r="H9" s="10"/>
      <c r="I9" s="10"/>
      <c r="J9" s="10"/>
      <c r="K9" s="10"/>
      <c r="L9" s="10"/>
      <c r="M9" s="10"/>
      <c r="N9" s="10"/>
      <c r="O9" s="10"/>
      <c r="P9" s="10"/>
      <c r="Q9" s="10"/>
      <c r="R9" s="10"/>
      <c r="S9" s="10"/>
      <c r="T9" s="11"/>
      <c r="U9" s="11"/>
      <c r="V9" s="11"/>
      <c r="W9" s="11"/>
      <c r="X9" s="11"/>
      <c r="Y9" s="11"/>
      <c r="Z9" s="11"/>
      <c r="AA9" s="11"/>
      <c r="AB9" s="11"/>
      <c r="AC9" s="11"/>
      <c r="AD9" s="11"/>
      <c r="AE9" s="11"/>
      <c r="AF9" s="11"/>
      <c r="AG9" s="11"/>
      <c r="AH9" s="11"/>
      <c r="AI9" s="11"/>
    </row>
    <row r="10" spans="1:35" ht="15" customHeight="1">
      <c r="A10" s="9"/>
      <c r="B10" s="10"/>
      <c r="C10" s="15"/>
      <c r="D10" s="16"/>
      <c r="E10" s="15"/>
      <c r="F10" s="15"/>
      <c r="G10" s="15"/>
      <c r="H10" s="10"/>
      <c r="I10" s="10"/>
      <c r="J10" s="10"/>
      <c r="K10" s="10"/>
      <c r="L10" s="10"/>
      <c r="M10" s="10"/>
      <c r="N10" s="10"/>
      <c r="O10" s="10"/>
      <c r="P10" s="10"/>
      <c r="Q10" s="10"/>
      <c r="R10" s="10"/>
      <c r="S10" s="10"/>
      <c r="T10" s="11"/>
      <c r="U10" s="11"/>
      <c r="V10" s="11"/>
      <c r="W10" s="11"/>
      <c r="X10" s="11"/>
      <c r="Y10" s="11"/>
      <c r="Z10" s="11"/>
      <c r="AA10" s="11"/>
      <c r="AB10" s="11"/>
      <c r="AC10" s="11"/>
      <c r="AD10" s="11"/>
      <c r="AE10" s="11"/>
      <c r="AF10" s="11"/>
      <c r="AG10" s="11"/>
      <c r="AH10" s="11"/>
      <c r="AI10" s="11"/>
    </row>
    <row r="11" spans="1:35" ht="15" customHeight="1">
      <c r="A11" s="9"/>
      <c r="B11" s="10"/>
      <c r="C11" s="15"/>
      <c r="D11" s="10"/>
      <c r="E11" s="10"/>
      <c r="F11" s="10"/>
      <c r="G11" s="10"/>
      <c r="H11" s="17" t="s">
        <v>7</v>
      </c>
      <c r="I11" s="13"/>
      <c r="J11" s="158">
        <v>45383</v>
      </c>
      <c r="K11" s="159"/>
      <c r="L11" s="159"/>
      <c r="M11" s="159"/>
      <c r="N11" s="16"/>
      <c r="O11" s="16"/>
      <c r="P11" s="16"/>
      <c r="Q11" s="16"/>
      <c r="R11" s="16"/>
      <c r="S11" s="16"/>
      <c r="T11" s="11"/>
      <c r="U11" s="11"/>
      <c r="V11" s="11"/>
      <c r="W11" s="11"/>
      <c r="X11" s="11"/>
      <c r="Y11" s="11"/>
      <c r="Z11" s="11"/>
      <c r="AA11" s="11"/>
      <c r="AB11" s="11"/>
      <c r="AC11" s="11"/>
      <c r="AD11" s="11"/>
      <c r="AE11" s="11"/>
      <c r="AF11" s="11"/>
      <c r="AG11" s="11"/>
      <c r="AH11" s="11"/>
      <c r="AI11" s="11"/>
    </row>
    <row r="12" spans="1:35" ht="15" customHeight="1">
      <c r="A12" s="9"/>
      <c r="B12" s="10"/>
      <c r="C12" s="15"/>
      <c r="D12" s="10"/>
      <c r="E12" s="10"/>
      <c r="F12" s="10"/>
      <c r="G12" s="10"/>
      <c r="H12" s="10"/>
      <c r="I12" s="10"/>
      <c r="J12" s="10"/>
      <c r="K12" s="10"/>
      <c r="L12" s="10"/>
      <c r="M12" s="10"/>
      <c r="N12" s="10"/>
      <c r="O12" s="10"/>
      <c r="P12" s="10"/>
      <c r="Q12" s="10"/>
      <c r="R12" s="10"/>
      <c r="S12" s="10"/>
      <c r="T12" s="11"/>
      <c r="U12" s="11"/>
      <c r="V12" s="11"/>
      <c r="W12" s="11"/>
      <c r="X12" s="11"/>
      <c r="Y12" s="11"/>
      <c r="Z12" s="11"/>
      <c r="AA12" s="11"/>
      <c r="AB12" s="11"/>
      <c r="AC12" s="11"/>
      <c r="AD12" s="11"/>
      <c r="AE12" s="11"/>
      <c r="AF12" s="11"/>
      <c r="AG12" s="11"/>
      <c r="AH12" s="11"/>
      <c r="AI12" s="11"/>
    </row>
    <row r="13" spans="1:35" ht="15" customHeight="1">
      <c r="A13" s="9"/>
      <c r="B13" s="152" t="s">
        <v>8</v>
      </c>
      <c r="C13" s="146"/>
      <c r="D13" s="145"/>
      <c r="E13" s="152" t="s">
        <v>9</v>
      </c>
      <c r="F13" s="145"/>
      <c r="G13" s="152" t="s">
        <v>10</v>
      </c>
      <c r="H13" s="146"/>
      <c r="I13" s="146"/>
      <c r="J13" s="146"/>
      <c r="K13" s="146"/>
      <c r="L13" s="146"/>
      <c r="M13" s="145"/>
      <c r="N13" s="15"/>
      <c r="O13" s="15"/>
      <c r="P13" s="15"/>
      <c r="Q13" s="15"/>
      <c r="R13" s="15"/>
      <c r="S13" s="15"/>
      <c r="T13" s="11"/>
      <c r="U13" s="11"/>
      <c r="V13" s="11"/>
      <c r="W13" s="11"/>
      <c r="X13" s="11"/>
      <c r="Y13" s="11"/>
      <c r="Z13" s="11"/>
      <c r="AA13" s="11"/>
      <c r="AB13" s="11"/>
      <c r="AC13" s="11"/>
      <c r="AD13" s="11"/>
      <c r="AE13" s="11"/>
      <c r="AF13" s="11"/>
      <c r="AG13" s="11"/>
      <c r="AH13" s="11"/>
      <c r="AI13" s="11"/>
    </row>
    <row r="14" spans="1:35" ht="15" customHeight="1">
      <c r="A14" s="9"/>
      <c r="B14" s="154" t="s">
        <v>11</v>
      </c>
      <c r="C14" s="146"/>
      <c r="D14" s="145"/>
      <c r="E14" s="144" t="s">
        <v>107</v>
      </c>
      <c r="F14" s="145"/>
      <c r="G14" s="144" t="s">
        <v>108</v>
      </c>
      <c r="H14" s="146"/>
      <c r="I14" s="146"/>
      <c r="J14" s="146"/>
      <c r="K14" s="146"/>
      <c r="L14" s="146"/>
      <c r="M14" s="145"/>
      <c r="N14" s="18"/>
      <c r="O14" s="18"/>
      <c r="P14" s="18"/>
      <c r="Q14" s="18"/>
      <c r="R14" s="18"/>
      <c r="S14" s="18"/>
      <c r="T14" s="11"/>
      <c r="U14" s="11"/>
      <c r="V14" s="11"/>
      <c r="W14" s="11"/>
      <c r="X14" s="11"/>
      <c r="Y14" s="11"/>
      <c r="Z14" s="11"/>
      <c r="AA14" s="11"/>
      <c r="AB14" s="11"/>
      <c r="AC14" s="11"/>
      <c r="AD14" s="11"/>
      <c r="AE14" s="11"/>
      <c r="AF14" s="11"/>
      <c r="AG14" s="11"/>
      <c r="AH14" s="11"/>
      <c r="AI14" s="11"/>
    </row>
    <row r="15" spans="1:35" ht="8.25" customHeight="1">
      <c r="A15" s="9"/>
      <c r="B15" s="19"/>
      <c r="C15" s="19"/>
      <c r="D15" s="19"/>
      <c r="E15" s="20"/>
      <c r="F15" s="20"/>
      <c r="G15" s="21"/>
      <c r="H15" s="22"/>
      <c r="I15" s="22"/>
      <c r="J15" s="22"/>
      <c r="K15" s="22"/>
      <c r="L15" s="22"/>
      <c r="M15" s="22"/>
      <c r="N15" s="15"/>
      <c r="O15" s="15"/>
      <c r="P15" s="15"/>
      <c r="Q15" s="15"/>
      <c r="R15" s="15"/>
      <c r="S15" s="15"/>
      <c r="T15" s="11"/>
      <c r="U15" s="11"/>
      <c r="V15" s="11"/>
      <c r="W15" s="11"/>
      <c r="X15" s="11"/>
      <c r="Y15" s="11"/>
      <c r="Z15" s="11"/>
      <c r="AA15" s="11"/>
      <c r="AB15" s="11"/>
      <c r="AC15" s="11"/>
      <c r="AD15" s="11"/>
      <c r="AE15" s="11"/>
      <c r="AF15" s="11"/>
      <c r="AG15" s="11"/>
      <c r="AH15" s="11"/>
      <c r="AI15" s="11"/>
    </row>
    <row r="16" spans="1:35" ht="15" customHeight="1">
      <c r="A16" s="1"/>
      <c r="B16" s="147" t="s">
        <v>12</v>
      </c>
      <c r="C16" s="149" t="s">
        <v>13</v>
      </c>
      <c r="D16" s="153" t="s">
        <v>14</v>
      </c>
      <c r="E16" s="151" t="s">
        <v>15</v>
      </c>
      <c r="F16" s="146"/>
      <c r="G16" s="146"/>
      <c r="H16" s="145"/>
      <c r="I16" s="150" t="s">
        <v>16</v>
      </c>
      <c r="J16" s="149" t="s">
        <v>17</v>
      </c>
      <c r="K16" s="151" t="s">
        <v>18</v>
      </c>
      <c r="L16" s="146"/>
      <c r="M16" s="145"/>
      <c r="N16" s="7"/>
      <c r="O16" s="7"/>
      <c r="P16" s="7"/>
      <c r="Q16" s="7"/>
      <c r="R16" s="7"/>
      <c r="S16" s="7"/>
      <c r="T16" s="11"/>
      <c r="U16" s="11"/>
      <c r="V16" s="11"/>
      <c r="W16" s="11"/>
      <c r="X16" s="11"/>
      <c r="Y16" s="11"/>
      <c r="Z16" s="11"/>
      <c r="AA16" s="11"/>
      <c r="AB16" s="11"/>
      <c r="AC16" s="11"/>
      <c r="AD16" s="11"/>
      <c r="AE16" s="11"/>
      <c r="AF16" s="11"/>
      <c r="AG16" s="11"/>
      <c r="AH16" s="11"/>
      <c r="AI16" s="11"/>
    </row>
    <row r="17" spans="1:35" ht="15" customHeight="1">
      <c r="A17" s="23" t="s">
        <v>19</v>
      </c>
      <c r="B17" s="148"/>
      <c r="C17" s="148"/>
      <c r="D17" s="148"/>
      <c r="E17" s="151" t="s">
        <v>20</v>
      </c>
      <c r="F17" s="145"/>
      <c r="G17" s="151" t="s">
        <v>21</v>
      </c>
      <c r="H17" s="145"/>
      <c r="I17" s="148"/>
      <c r="J17" s="148"/>
      <c r="K17" s="24" t="s">
        <v>22</v>
      </c>
      <c r="L17" s="25" t="s">
        <v>23</v>
      </c>
      <c r="M17" s="26" t="s">
        <v>24</v>
      </c>
      <c r="N17" s="7"/>
      <c r="O17" s="7"/>
      <c r="P17" s="7"/>
      <c r="Q17" s="7"/>
      <c r="R17" s="7"/>
      <c r="S17" s="7"/>
      <c r="T17" s="27"/>
      <c r="U17" s="9"/>
      <c r="V17" s="9"/>
      <c r="W17" s="9"/>
      <c r="X17" s="9"/>
      <c r="Y17" s="9"/>
      <c r="Z17" s="9"/>
      <c r="AA17" s="9"/>
      <c r="AB17" s="9"/>
      <c r="AC17" s="9"/>
      <c r="AD17" s="9"/>
      <c r="AE17" s="9"/>
      <c r="AF17" s="9"/>
      <c r="AG17" s="9"/>
      <c r="AH17" s="9"/>
      <c r="AI17" s="9"/>
    </row>
    <row r="18" spans="1:35" ht="6" customHeight="1">
      <c r="A18" s="28" t="s">
        <v>25</v>
      </c>
      <c r="B18" s="29" t="s">
        <v>12</v>
      </c>
      <c r="C18" s="29" t="s">
        <v>26</v>
      </c>
      <c r="D18" s="29" t="s">
        <v>14</v>
      </c>
      <c r="E18" s="29" t="s">
        <v>27</v>
      </c>
      <c r="F18" s="29" t="s">
        <v>28</v>
      </c>
      <c r="G18" s="29" t="s">
        <v>29</v>
      </c>
      <c r="H18" s="29" t="s">
        <v>30</v>
      </c>
      <c r="I18" s="29" t="s">
        <v>16</v>
      </c>
      <c r="J18" s="29" t="s">
        <v>31</v>
      </c>
      <c r="K18" s="29" t="s">
        <v>32</v>
      </c>
      <c r="L18" s="29" t="s">
        <v>33</v>
      </c>
      <c r="M18" s="30" t="s">
        <v>34</v>
      </c>
      <c r="N18" s="31" t="s">
        <v>35</v>
      </c>
      <c r="O18" s="31" t="s">
        <v>36</v>
      </c>
      <c r="P18" s="31" t="s">
        <v>5</v>
      </c>
      <c r="Q18" s="31" t="s">
        <v>8</v>
      </c>
      <c r="R18" s="31" t="s">
        <v>37</v>
      </c>
      <c r="S18" s="32"/>
      <c r="T18" s="4"/>
      <c r="U18" s="11"/>
      <c r="V18" s="11"/>
      <c r="W18" s="11"/>
      <c r="X18" s="11"/>
      <c r="Y18" s="11"/>
      <c r="Z18" s="11"/>
      <c r="AA18" s="11"/>
      <c r="AB18" s="11"/>
      <c r="AC18" s="11"/>
      <c r="AD18" s="11"/>
      <c r="AE18" s="11"/>
      <c r="AF18" s="11"/>
      <c r="AG18" s="11"/>
      <c r="AH18" s="11"/>
      <c r="AI18" s="11"/>
    </row>
    <row r="19" spans="1:35" ht="15" customHeight="1">
      <c r="A19" s="39" t="str">
        <f>IF(COUNTBLANK(申請書記入例!$D19:$M19)=10,"",IF(AND(申請書記入例!$D19="選手",申請書記入例!$K19=""),"ERROR",IF(OR(申請書記入例!$D19="指導者",申請書記入例!$D19="審判員"),申請書記入例!$D19,VLOOKUP(5-COUNTIF(Sheet1!$B$19:$B$24,"&gt;"&amp;DATE(K19,L19,M19)),Sheet1!$A$19:$E$24,4,0))))</f>
        <v>一種年代</v>
      </c>
      <c r="B19" s="34">
        <f t="shared" ref="B19:B88" si="0">ROW()-18</f>
        <v>1</v>
      </c>
      <c r="C19" s="33" t="str">
        <f>IF(申請書記入例!$D19="","",TEXT($J$11,"yyyy")&amp;"年度")</f>
        <v>2024年度</v>
      </c>
      <c r="D19" s="33" t="s">
        <v>109</v>
      </c>
      <c r="E19" s="33" t="s">
        <v>110</v>
      </c>
      <c r="F19" s="33" t="s">
        <v>111</v>
      </c>
      <c r="G19" s="33" t="s">
        <v>112</v>
      </c>
      <c r="H19" s="33" t="s">
        <v>113</v>
      </c>
      <c r="I19" s="33" t="s">
        <v>114</v>
      </c>
      <c r="J19" s="33" t="s">
        <v>115</v>
      </c>
      <c r="K19" s="35">
        <v>1995</v>
      </c>
      <c r="L19" s="35">
        <v>7</v>
      </c>
      <c r="M19" s="35">
        <v>12</v>
      </c>
      <c r="N19" s="36">
        <f>IF(E19="","",IF(申請書記入例!$D19="指導者",7,IF(申請書記入例!$D19="審判員",8,VLOOKUP(5-COUNTIF(Sheet1!$B$19:$B$24,"&gt;"&amp;DATE(K19,L19,M19)),Sheet1!$A$19:$A$24,1,0))))</f>
        <v>1</v>
      </c>
      <c r="O19" s="36" t="str">
        <f>IF(申請書記入例!$E19="","",$J$6)</f>
        <v>浦安フットボールアカデミー</v>
      </c>
      <c r="P19" s="36" t="str">
        <f>IF(申請書記入例!$E19="","",$J$7)</f>
        <v>浦安　次郎</v>
      </c>
      <c r="Q19" s="137" t="str">
        <f>IF(申請書記入例!$E19="","",$B$14)</f>
        <v>一種</v>
      </c>
      <c r="R19" s="138" t="str">
        <f>IF(申請書記入例!$A19="","",申請書記入例!$A19)</f>
        <v>一種年代</v>
      </c>
      <c r="S19" s="37"/>
      <c r="T19" s="38"/>
      <c r="U19" s="11"/>
      <c r="V19" s="11"/>
      <c r="W19" s="11"/>
      <c r="X19" s="11"/>
      <c r="Y19" s="11"/>
      <c r="Z19" s="11"/>
      <c r="AA19" s="11"/>
      <c r="AB19" s="11"/>
      <c r="AC19" s="11"/>
      <c r="AD19" s="11"/>
      <c r="AE19" s="11"/>
      <c r="AF19" s="11"/>
      <c r="AG19" s="11"/>
      <c r="AH19" s="11"/>
      <c r="AI19" s="11"/>
    </row>
    <row r="20" spans="1:35" ht="15" customHeight="1">
      <c r="A20" s="39" t="str">
        <f>IF(COUNTBLANK(申請書記入例!$D20:$M20)=10,"",IF(AND(申請書記入例!$D20="選手",申請書記入例!$K20=""),"ERROR",IF(OR(申請書記入例!$D20="指導者",申請書記入例!$D20="審判員"),申請書記入例!$D20,VLOOKUP(5-COUNTIF(Sheet1!$B$19:$B$24,"&gt;"&amp;DATE(K20,L20,M20)),Sheet1!$A$19:$E$24,4,0))))</f>
        <v>一種年代</v>
      </c>
      <c r="B20" s="34">
        <f t="shared" si="0"/>
        <v>2</v>
      </c>
      <c r="C20" s="33" t="str">
        <f>IF(申請書記入例!$D20="","",TEXT($J$11,"yyyy")&amp;"年度")</f>
        <v>2024年度</v>
      </c>
      <c r="D20" s="33" t="s">
        <v>109</v>
      </c>
      <c r="E20" s="33" t="s">
        <v>110</v>
      </c>
      <c r="F20" s="33" t="s">
        <v>116</v>
      </c>
      <c r="G20" s="33" t="s">
        <v>112</v>
      </c>
      <c r="H20" s="33" t="s">
        <v>117</v>
      </c>
      <c r="I20" s="33" t="s">
        <v>118</v>
      </c>
      <c r="J20" s="33" t="s">
        <v>119</v>
      </c>
      <c r="K20" s="35">
        <v>1992</v>
      </c>
      <c r="L20" s="35">
        <v>10</v>
      </c>
      <c r="M20" s="35">
        <v>10</v>
      </c>
      <c r="N20" s="35">
        <f>IF(E20="","",IF(申請書記入例!$D20="指導者",7,IF(申請書記入例!$D20="審判員",8,VLOOKUP(5-COUNTIF(Sheet1!$B$19:$B$24,"&gt;"&amp;DATE(K20,L20,M20)),Sheet1!$A$19:$A$24,1,0))))</f>
        <v>1</v>
      </c>
      <c r="O20" s="35" t="str">
        <f>IF(申請書記入例!$E20="","",$J$6)</f>
        <v>浦安フットボールアカデミー</v>
      </c>
      <c r="P20" s="35" t="str">
        <f>IF(申請書記入例!$E20="","",$J$7)</f>
        <v>浦安　次郎</v>
      </c>
      <c r="Q20" s="139" t="str">
        <f>IF(申請書記入例!$E20="","",$B$14)</f>
        <v>一種</v>
      </c>
      <c r="R20" s="140" t="str">
        <f>IF(申請書記入例!$A20="","",申請書記入例!$A20)</f>
        <v>一種年代</v>
      </c>
      <c r="S20" s="37"/>
      <c r="T20" s="38"/>
      <c r="U20" s="11"/>
      <c r="V20" s="11"/>
      <c r="W20" s="11"/>
      <c r="X20" s="11"/>
      <c r="Y20" s="11"/>
      <c r="Z20" s="11"/>
      <c r="AA20" s="11"/>
      <c r="AB20" s="11"/>
      <c r="AC20" s="11"/>
      <c r="AD20" s="11"/>
      <c r="AE20" s="11"/>
      <c r="AF20" s="11"/>
      <c r="AG20" s="11"/>
      <c r="AH20" s="11"/>
      <c r="AI20" s="11"/>
    </row>
    <row r="21" spans="1:35" ht="15" customHeight="1">
      <c r="A21" s="33" t="str">
        <f>IF(COUNTBLANK(申請書記入例!$D21:$M21)=10,"",IF(AND(申請書記入例!$D21="選手",申請書記入例!$K21=""),"ERROR",IF(OR(申請書記入例!$D21="指導者",申請書記入例!$D21="審判員"),申請書記入例!$D21,VLOOKUP(5-COUNTIF(Sheet1!$B$19:$B$24,"&gt;"&amp;DATE(K21,L21,M21)),Sheet1!$A$19:$E$24,4,0))))</f>
        <v>指導者</v>
      </c>
      <c r="B21" s="34">
        <f t="shared" si="0"/>
        <v>3</v>
      </c>
      <c r="C21" s="33" t="str">
        <f>IF(申請書記入例!$D21="","",TEXT($J$11,"yyyy")&amp;"年度")</f>
        <v>2024年度</v>
      </c>
      <c r="D21" s="33" t="s">
        <v>50</v>
      </c>
      <c r="E21" s="33" t="s">
        <v>110</v>
      </c>
      <c r="F21" s="33" t="s">
        <v>120</v>
      </c>
      <c r="G21" s="33" t="s">
        <v>112</v>
      </c>
      <c r="H21" s="33" t="s">
        <v>121</v>
      </c>
      <c r="I21" s="33" t="s">
        <v>118</v>
      </c>
      <c r="J21" s="33" t="s">
        <v>119</v>
      </c>
      <c r="K21" s="35">
        <v>1995</v>
      </c>
      <c r="L21" s="35">
        <v>1</v>
      </c>
      <c r="M21" s="35">
        <v>1</v>
      </c>
      <c r="N21" s="35">
        <f>IF(E21="","",IF(申請書記入例!$D21="指導者",7,IF(申請書記入例!$D21="審判員",8,VLOOKUP(5-COUNTIF(Sheet1!$B$19:$B$24,"&gt;"&amp;DATE(K21,L21,M21)),Sheet1!$A$19:$A$24,1,0))))</f>
        <v>7</v>
      </c>
      <c r="O21" s="35" t="str">
        <f>IF(申請書記入例!$E21="","",$J$6)</f>
        <v>浦安フットボールアカデミー</v>
      </c>
      <c r="P21" s="35" t="str">
        <f>IF(申請書記入例!$E21="","",$J$7)</f>
        <v>浦安　次郎</v>
      </c>
      <c r="Q21" s="139" t="str">
        <f>IF(申請書記入例!$E21="","",$B$14)</f>
        <v>一種</v>
      </c>
      <c r="R21" s="35" t="str">
        <f>IF(申請書記入例!$A21="","",申請書記入例!$A21)</f>
        <v>指導者</v>
      </c>
      <c r="S21" s="37"/>
      <c r="T21" s="38"/>
      <c r="U21" s="11"/>
      <c r="V21" s="11"/>
      <c r="W21" s="11"/>
      <c r="X21" s="11"/>
      <c r="Y21" s="11"/>
      <c r="Z21" s="11"/>
      <c r="AA21" s="11"/>
      <c r="AB21" s="11"/>
      <c r="AC21" s="11"/>
      <c r="AD21" s="11"/>
      <c r="AE21" s="11"/>
      <c r="AF21" s="11"/>
      <c r="AG21" s="11"/>
      <c r="AH21" s="11"/>
      <c r="AI21" s="11"/>
    </row>
    <row r="22" spans="1:35" ht="15" customHeight="1">
      <c r="A22" s="33" t="str">
        <f>IF(COUNTBLANK(申請書記入例!$D22:$M22)=10,"",IF(AND(申請書記入例!$D22="選手",申請書記入例!$K22=""),"ERROR",IF(OR(申請書記入例!$D22="指導者",申請書記入例!$D22="審判員"),申請書記入例!$D22,VLOOKUP(5-COUNTIF(Sheet1!$B$19:$B$24,"&gt;"&amp;DATE(K22,L22,M22)),Sheet1!$A$19:$E$24,4,0))))</f>
        <v/>
      </c>
      <c r="B22" s="34">
        <f t="shared" si="0"/>
        <v>4</v>
      </c>
      <c r="C22" s="33" t="str">
        <f>IF(申請書記入例!$D22="","",TEXT($J$11,"yyyy")&amp;"年度")</f>
        <v/>
      </c>
      <c r="D22" s="33"/>
      <c r="E22" s="33"/>
      <c r="F22" s="33"/>
      <c r="G22" s="33"/>
      <c r="H22" s="33"/>
      <c r="I22" s="33"/>
      <c r="J22" s="33"/>
      <c r="K22" s="35"/>
      <c r="L22" s="35"/>
      <c r="M22" s="35"/>
      <c r="N22" s="35" t="str">
        <f>IF(E22="","",IF(申請書記入例!$D22="指導者",7,IF(申請書記入例!$D22="審判員",8,VLOOKUP(5-COUNTIF(Sheet1!$B$19:$B$24,"&gt;"&amp;DATE(K22,L22,M22)),Sheet1!$A$19:$A$24,1,0))))</f>
        <v/>
      </c>
      <c r="O22" s="35" t="str">
        <f>IF(申請書記入例!$E22="","",$J$6)</f>
        <v/>
      </c>
      <c r="P22" s="35" t="str">
        <f>IF(申請書記入例!$E22="","",$J$7)</f>
        <v/>
      </c>
      <c r="Q22" s="35" t="str">
        <f>IF(申請書記入例!$E22="","",$B$14)</f>
        <v/>
      </c>
      <c r="R22" s="35" t="str">
        <f>IF(申請書記入例!$A22="","",申請書記入例!$A22)</f>
        <v/>
      </c>
      <c r="S22" s="37"/>
      <c r="T22" s="38"/>
      <c r="U22" s="11"/>
      <c r="V22" s="11"/>
      <c r="W22" s="11"/>
      <c r="X22" s="11"/>
      <c r="Y22" s="11"/>
      <c r="Z22" s="11"/>
      <c r="AA22" s="11"/>
      <c r="AB22" s="11"/>
      <c r="AC22" s="11"/>
      <c r="AD22" s="11"/>
      <c r="AE22" s="11"/>
      <c r="AF22" s="11"/>
      <c r="AG22" s="11"/>
      <c r="AH22" s="11"/>
      <c r="AI22" s="11"/>
    </row>
    <row r="23" spans="1:35" ht="15" customHeight="1">
      <c r="A23" s="33" t="str">
        <f>IF(COUNTBLANK(申請書記入例!$D23:$M23)=10,"",IF(AND(申請書記入例!$D23="選手",申請書記入例!$K23=""),"ERROR",IF(OR(申請書記入例!$D23="指導者",申請書記入例!$D23="審判員"),申請書記入例!$D23,VLOOKUP(5-COUNTIF(Sheet1!$B$19:$B$24,"&gt;"&amp;DATE(K23,L23,M23)),Sheet1!$A$19:$E$24,4,0))))</f>
        <v/>
      </c>
      <c r="B23" s="34">
        <f t="shared" si="0"/>
        <v>5</v>
      </c>
      <c r="C23" s="33" t="str">
        <f>IF(申請書記入例!$D23="","",TEXT($J$11,"yyyy")&amp;"年度")</f>
        <v/>
      </c>
      <c r="D23" s="33"/>
      <c r="E23" s="33"/>
      <c r="F23" s="33"/>
      <c r="G23" s="33"/>
      <c r="H23" s="33"/>
      <c r="I23" s="33"/>
      <c r="J23" s="33"/>
      <c r="K23" s="35"/>
      <c r="L23" s="35"/>
      <c r="M23" s="35"/>
      <c r="N23" s="35" t="str">
        <f>IF(E23="","",IF(申請書記入例!$D23="指導者",7,IF(申請書記入例!$D23="審判員",8,VLOOKUP(5-COUNTIF(Sheet1!$B$19:$B$24,"&gt;"&amp;DATE(K23,L23,M23)),Sheet1!$A$19:$A$24,1,0))))</f>
        <v/>
      </c>
      <c r="O23" s="35" t="str">
        <f>IF(申請書記入例!$E23="","",$J$6)</f>
        <v/>
      </c>
      <c r="P23" s="35" t="str">
        <f>IF(申請書記入例!$E23="","",$J$7)</f>
        <v/>
      </c>
      <c r="Q23" s="35" t="str">
        <f>IF(申請書記入例!$E23="","",$B$14)</f>
        <v/>
      </c>
      <c r="R23" s="35" t="str">
        <f>IF(申請書記入例!$A23="","",申請書記入例!$A23)</f>
        <v/>
      </c>
      <c r="S23" s="37"/>
      <c r="T23" s="38"/>
      <c r="U23" s="11"/>
      <c r="V23" s="11"/>
      <c r="W23" s="11"/>
      <c r="X23" s="11"/>
      <c r="Y23" s="11"/>
      <c r="Z23" s="11"/>
      <c r="AA23" s="11"/>
      <c r="AB23" s="11"/>
      <c r="AC23" s="11"/>
      <c r="AD23" s="11"/>
      <c r="AE23" s="11"/>
      <c r="AF23" s="11"/>
      <c r="AG23" s="11"/>
      <c r="AH23" s="11"/>
      <c r="AI23" s="11"/>
    </row>
    <row r="24" spans="1:35" ht="15" customHeight="1">
      <c r="A24" s="33" t="str">
        <f>IF(COUNTBLANK(申請書記入例!$D24:$M24)=10,"",IF(AND(申請書記入例!$D24="選手",申請書記入例!$K24=""),"ERROR",IF(OR(申請書記入例!$D24="指導者",申請書記入例!$D24="審判員"),申請書記入例!$D24,VLOOKUP(5-COUNTIF(Sheet1!$B$19:$B$24,"&gt;"&amp;DATE(K24,L24,M24)),Sheet1!$A$19:$E$24,4,0))))</f>
        <v/>
      </c>
      <c r="B24" s="34">
        <f t="shared" si="0"/>
        <v>6</v>
      </c>
      <c r="C24" s="33" t="str">
        <f>IF(申請書記入例!$D24="","",TEXT($J$11,"yyyy")&amp;"年度")</f>
        <v/>
      </c>
      <c r="D24" s="33"/>
      <c r="E24" s="33"/>
      <c r="F24" s="33"/>
      <c r="G24" s="33"/>
      <c r="H24" s="33"/>
      <c r="I24" s="33"/>
      <c r="J24" s="33"/>
      <c r="K24" s="35"/>
      <c r="L24" s="35"/>
      <c r="M24" s="35"/>
      <c r="N24" s="35" t="str">
        <f>IF(E24="","",IF(申請書記入例!$D24="指導者",7,IF(申請書記入例!$D24="審判員",8,VLOOKUP(5-COUNTIF(Sheet1!$B$19:$B$24,"&gt;"&amp;DATE(K24,L24,M24)),Sheet1!$A$19:$A$24,1,0))))</f>
        <v/>
      </c>
      <c r="O24" s="35" t="str">
        <f>IF(申請書記入例!$E24="","",$J$6)</f>
        <v/>
      </c>
      <c r="P24" s="35" t="str">
        <f>IF(申請書記入例!$E24="","",$J$7)</f>
        <v/>
      </c>
      <c r="Q24" s="35" t="str">
        <f>IF(申請書記入例!$E24="","",$B$14)</f>
        <v/>
      </c>
      <c r="R24" s="35" t="str">
        <f>IF(申請書記入例!$A24="","",申請書記入例!$A24)</f>
        <v/>
      </c>
      <c r="S24" s="37"/>
      <c r="T24" s="38"/>
      <c r="U24" s="11"/>
      <c r="V24" s="11"/>
      <c r="W24" s="11"/>
      <c r="X24" s="11"/>
      <c r="Y24" s="11"/>
      <c r="Z24" s="11"/>
      <c r="AA24" s="11"/>
      <c r="AB24" s="11"/>
      <c r="AC24" s="11"/>
      <c r="AD24" s="11"/>
      <c r="AE24" s="11"/>
      <c r="AF24" s="11"/>
      <c r="AG24" s="11"/>
      <c r="AH24" s="11"/>
      <c r="AI24" s="11"/>
    </row>
    <row r="25" spans="1:35" ht="15" customHeight="1">
      <c r="A25" s="33" t="str">
        <f>IF(COUNTBLANK(申請書記入例!$D25:$M25)=10,"",IF(AND(申請書記入例!$D25="選手",申請書記入例!$K25=""),"ERROR",IF(OR(申請書記入例!$D25="指導者",申請書記入例!$D25="審判員"),申請書記入例!$D25,VLOOKUP(5-COUNTIF(Sheet1!$B$19:$B$24,"&gt;"&amp;DATE(K25,L25,M25)),Sheet1!$A$19:$E$24,4,0))))</f>
        <v/>
      </c>
      <c r="B25" s="34">
        <f t="shared" si="0"/>
        <v>7</v>
      </c>
      <c r="C25" s="33" t="str">
        <f>IF(申請書記入例!$D25="","",TEXT($J$11,"yyyy")&amp;"年度")</f>
        <v/>
      </c>
      <c r="D25" s="33"/>
      <c r="E25" s="33"/>
      <c r="F25" s="33"/>
      <c r="G25" s="33"/>
      <c r="H25" s="33"/>
      <c r="I25" s="33"/>
      <c r="J25" s="33"/>
      <c r="K25" s="35"/>
      <c r="L25" s="35"/>
      <c r="M25" s="35"/>
      <c r="N25" s="35" t="str">
        <f>IF(E25="","",IF(申請書記入例!$D25="指導者",7,IF(申請書記入例!$D25="審判員",8,VLOOKUP(5-COUNTIF(Sheet1!$B$19:$B$24,"&gt;"&amp;DATE(K25,L25,M25)),Sheet1!$A$19:$A$24,1,0))))</f>
        <v/>
      </c>
      <c r="O25" s="35" t="str">
        <f>IF(申請書記入例!$E25="","",$J$6)</f>
        <v/>
      </c>
      <c r="P25" s="35" t="str">
        <f>IF(申請書記入例!$E25="","",$J$7)</f>
        <v/>
      </c>
      <c r="Q25" s="35" t="str">
        <f>IF(申請書記入例!$E25="","",$B$14)</f>
        <v/>
      </c>
      <c r="R25" s="35" t="str">
        <f>IF(申請書記入例!$A25="","",申請書記入例!$A25)</f>
        <v/>
      </c>
      <c r="S25" s="37"/>
      <c r="T25" s="38"/>
      <c r="U25" s="11"/>
      <c r="V25" s="11"/>
      <c r="W25" s="11"/>
      <c r="X25" s="11"/>
      <c r="Y25" s="11"/>
      <c r="Z25" s="11"/>
      <c r="AA25" s="11"/>
      <c r="AB25" s="11"/>
      <c r="AC25" s="11"/>
      <c r="AD25" s="11"/>
      <c r="AE25" s="11"/>
      <c r="AF25" s="11"/>
      <c r="AG25" s="11"/>
      <c r="AH25" s="11"/>
      <c r="AI25" s="11"/>
    </row>
    <row r="26" spans="1:35" ht="15" customHeight="1">
      <c r="A26" s="33" t="str">
        <f>IF(COUNTBLANK(申請書記入例!$D26:$M26)=10,"",IF(AND(申請書記入例!$D26="選手",申請書記入例!$K26=""),"ERROR",IF(OR(申請書記入例!$D26="指導者",申請書記入例!$D26="審判員"),申請書記入例!$D26,VLOOKUP(5-COUNTIF(Sheet1!$B$19:$B$24,"&gt;"&amp;DATE(K26,L26,M26)),Sheet1!$A$19:$E$24,4,0))))</f>
        <v/>
      </c>
      <c r="B26" s="34">
        <f t="shared" si="0"/>
        <v>8</v>
      </c>
      <c r="C26" s="33" t="str">
        <f>IF(申請書記入例!$D26="","",TEXT($J$11,"yyyy")&amp;"年度")</f>
        <v/>
      </c>
      <c r="D26" s="33"/>
      <c r="E26" s="33"/>
      <c r="F26" s="33"/>
      <c r="G26" s="33"/>
      <c r="H26" s="33"/>
      <c r="I26" s="33"/>
      <c r="J26" s="33"/>
      <c r="K26" s="35"/>
      <c r="L26" s="35"/>
      <c r="M26" s="35"/>
      <c r="N26" s="35" t="str">
        <f>IF(E26="","",IF(申請書記入例!$D26="指導者",7,IF(申請書記入例!$D26="審判員",8,VLOOKUP(5-COUNTIF(Sheet1!$B$19:$B$24,"&gt;"&amp;DATE(K26,L26,M26)),Sheet1!$A$19:$A$24,1,0))))</f>
        <v/>
      </c>
      <c r="O26" s="35" t="str">
        <f>IF(申請書記入例!$E26="","",$J$6)</f>
        <v/>
      </c>
      <c r="P26" s="35" t="str">
        <f>IF(申請書記入例!$E26="","",$J$7)</f>
        <v/>
      </c>
      <c r="Q26" s="35" t="str">
        <f>IF(申請書記入例!$E26="","",$B$14)</f>
        <v/>
      </c>
      <c r="R26" s="35" t="str">
        <f>IF(申請書記入例!$A26="","",申請書記入例!$A26)</f>
        <v/>
      </c>
      <c r="S26" s="37"/>
      <c r="T26" s="38"/>
      <c r="U26" s="11"/>
      <c r="V26" s="11"/>
      <c r="W26" s="11"/>
      <c r="X26" s="11"/>
      <c r="Y26" s="11"/>
      <c r="Z26" s="11"/>
      <c r="AA26" s="11"/>
      <c r="AB26" s="11"/>
      <c r="AC26" s="11"/>
      <c r="AD26" s="11"/>
      <c r="AE26" s="11"/>
      <c r="AF26" s="11"/>
      <c r="AG26" s="11"/>
      <c r="AH26" s="11"/>
      <c r="AI26" s="11"/>
    </row>
    <row r="27" spans="1:35" ht="15" customHeight="1">
      <c r="A27" s="33" t="str">
        <f>IF(COUNTBLANK(申請書記入例!$D27:$M27)=10,"",IF(AND(申請書記入例!$D27="選手",申請書記入例!$K27=""),"ERROR",IF(OR(申請書記入例!$D27="指導者",申請書記入例!$D27="審判員"),申請書記入例!$D27,VLOOKUP(5-COUNTIF(Sheet1!$B$19:$B$24,"&gt;"&amp;DATE(K27,L27,M27)),Sheet1!$A$19:$E$24,4,0))))</f>
        <v/>
      </c>
      <c r="B27" s="34">
        <f t="shared" si="0"/>
        <v>9</v>
      </c>
      <c r="C27" s="33" t="str">
        <f>IF(申請書記入例!$D27="","",TEXT($J$11,"yyyy")&amp;"年度")</f>
        <v/>
      </c>
      <c r="D27" s="33"/>
      <c r="E27" s="33"/>
      <c r="F27" s="33"/>
      <c r="G27" s="33"/>
      <c r="H27" s="33"/>
      <c r="I27" s="33"/>
      <c r="J27" s="33"/>
      <c r="K27" s="35"/>
      <c r="L27" s="35"/>
      <c r="M27" s="35"/>
      <c r="N27" s="35" t="str">
        <f>IF(E27="","",IF(申請書記入例!$D27="指導者",7,IF(申請書記入例!$D27="審判員",8,VLOOKUP(5-COUNTIF(Sheet1!$B$19:$B$24,"&gt;"&amp;DATE(K27,L27,M27)),Sheet1!$A$19:$A$24,1,0))))</f>
        <v/>
      </c>
      <c r="O27" s="35" t="str">
        <f>IF(申請書記入例!$E27="","",$J$6)</f>
        <v/>
      </c>
      <c r="P27" s="35" t="str">
        <f>IF(申請書記入例!$E27="","",$J$7)</f>
        <v/>
      </c>
      <c r="Q27" s="35" t="str">
        <f>IF(申請書記入例!$E27="","",$B$14)</f>
        <v/>
      </c>
      <c r="R27" s="35" t="str">
        <f>IF(申請書記入例!$A27="","",申請書記入例!$A27)</f>
        <v/>
      </c>
      <c r="S27" s="37"/>
      <c r="T27" s="38"/>
      <c r="U27" s="11"/>
      <c r="V27" s="11"/>
      <c r="W27" s="11"/>
      <c r="X27" s="11"/>
      <c r="Y27" s="11"/>
      <c r="Z27" s="11"/>
      <c r="AA27" s="11"/>
      <c r="AB27" s="11"/>
      <c r="AC27" s="11"/>
      <c r="AD27" s="11"/>
      <c r="AE27" s="11"/>
      <c r="AF27" s="11"/>
      <c r="AG27" s="11"/>
      <c r="AH27" s="11"/>
      <c r="AI27" s="11"/>
    </row>
    <row r="28" spans="1:35" ht="15" customHeight="1">
      <c r="A28" s="33" t="str">
        <f>IF(COUNTBLANK(申請書記入例!$D28:$M28)=10,"",IF(AND(申請書記入例!$D28="選手",申請書記入例!$K28=""),"ERROR",IF(OR(申請書記入例!$D28="指導者",申請書記入例!$D28="審判員"),申請書記入例!$D28,VLOOKUP(5-COUNTIF(Sheet1!$B$19:$B$24,"&gt;"&amp;DATE(K28,L28,M28)),Sheet1!$A$19:$E$24,4,0))))</f>
        <v/>
      </c>
      <c r="B28" s="34">
        <f t="shared" si="0"/>
        <v>10</v>
      </c>
      <c r="C28" s="33" t="str">
        <f>IF(申請書記入例!$D28="","",TEXT($J$11,"yyyy")&amp;"年度")</f>
        <v/>
      </c>
      <c r="D28" s="33"/>
      <c r="E28" s="33"/>
      <c r="F28" s="33"/>
      <c r="G28" s="33"/>
      <c r="H28" s="33"/>
      <c r="I28" s="33"/>
      <c r="J28" s="33"/>
      <c r="K28" s="35"/>
      <c r="L28" s="35"/>
      <c r="M28" s="35"/>
      <c r="N28" s="35" t="str">
        <f>IF(E28="","",IF(申請書記入例!$D28="指導者",7,IF(申請書記入例!$D28="審判員",8,VLOOKUP(5-COUNTIF(Sheet1!$B$19:$B$24,"&gt;"&amp;DATE(K28,L28,M28)),Sheet1!$A$19:$A$24,1,0))))</f>
        <v/>
      </c>
      <c r="O28" s="35" t="str">
        <f>IF(申請書記入例!$E28="","",$J$6)</f>
        <v/>
      </c>
      <c r="P28" s="35" t="str">
        <f>IF(申請書記入例!$E28="","",$J$7)</f>
        <v/>
      </c>
      <c r="Q28" s="35" t="str">
        <f>IF(申請書記入例!$E28="","",$B$14)</f>
        <v/>
      </c>
      <c r="R28" s="35" t="str">
        <f>IF(申請書記入例!$A28="","",申請書記入例!$A28)</f>
        <v/>
      </c>
      <c r="S28" s="37"/>
      <c r="T28" s="38"/>
      <c r="U28" s="11"/>
      <c r="V28" s="11"/>
      <c r="W28" s="11"/>
      <c r="X28" s="11"/>
      <c r="Y28" s="11"/>
      <c r="Z28" s="11"/>
      <c r="AA28" s="11"/>
      <c r="AB28" s="11"/>
      <c r="AC28" s="11"/>
      <c r="AD28" s="11"/>
      <c r="AE28" s="11"/>
      <c r="AF28" s="11"/>
      <c r="AG28" s="11"/>
      <c r="AH28" s="11"/>
      <c r="AI28" s="11"/>
    </row>
    <row r="29" spans="1:35" ht="15" customHeight="1">
      <c r="A29" s="33" t="str">
        <f>IF(COUNTBLANK(申請書記入例!$D29:$M29)=10,"",IF(AND(申請書記入例!$D29="選手",申請書記入例!$K29=""),"ERROR",IF(OR(申請書記入例!$D29="指導者",申請書記入例!$D29="審判員"),申請書記入例!$D29,VLOOKUP(5-COUNTIF(Sheet1!$B$19:$B$24,"&gt;"&amp;DATE(K29,L29,M29)),Sheet1!$A$19:$E$24,4,0))))</f>
        <v/>
      </c>
      <c r="B29" s="34">
        <f t="shared" si="0"/>
        <v>11</v>
      </c>
      <c r="C29" s="33" t="str">
        <f>IF(申請書記入例!$D29="","",TEXT($J$11,"yyyy")&amp;"年度")</f>
        <v/>
      </c>
      <c r="D29" s="33"/>
      <c r="E29" s="33"/>
      <c r="F29" s="33"/>
      <c r="G29" s="33"/>
      <c r="H29" s="33"/>
      <c r="I29" s="33"/>
      <c r="J29" s="33"/>
      <c r="K29" s="35"/>
      <c r="L29" s="35"/>
      <c r="M29" s="35"/>
      <c r="N29" s="35" t="str">
        <f>IF(E29="","",IF(申請書記入例!$D29="指導者",7,IF(申請書記入例!$D29="審判員",8,VLOOKUP(5-COUNTIF(Sheet1!$B$19:$B$24,"&gt;"&amp;DATE(K29,L29,M29)),Sheet1!$A$19:$A$24,1,0))))</f>
        <v/>
      </c>
      <c r="O29" s="35" t="str">
        <f>IF(申請書記入例!$E29="","",$J$6)</f>
        <v/>
      </c>
      <c r="P29" s="35" t="str">
        <f>IF(申請書記入例!$E29="","",$J$7)</f>
        <v/>
      </c>
      <c r="Q29" s="35" t="str">
        <f>IF(申請書記入例!$E29="","",$B$14)</f>
        <v/>
      </c>
      <c r="R29" s="35" t="str">
        <f>IF(申請書記入例!$A29="","",申請書記入例!$A29)</f>
        <v/>
      </c>
      <c r="S29" s="37"/>
      <c r="T29" s="38"/>
      <c r="U29" s="11"/>
      <c r="V29" s="11"/>
      <c r="W29" s="11"/>
      <c r="X29" s="11"/>
      <c r="Y29" s="11"/>
      <c r="Z29" s="11"/>
      <c r="AA29" s="11"/>
      <c r="AB29" s="11"/>
      <c r="AC29" s="11"/>
      <c r="AD29" s="11"/>
      <c r="AE29" s="11"/>
      <c r="AF29" s="11"/>
      <c r="AG29" s="11"/>
      <c r="AH29" s="11"/>
      <c r="AI29" s="11"/>
    </row>
    <row r="30" spans="1:35" ht="15" customHeight="1">
      <c r="A30" s="33" t="str">
        <f>IF(COUNTBLANK(申請書記入例!$D30:$M30)=10,"",IF(AND(申請書記入例!$D30="選手",申請書記入例!$K30=""),"ERROR",IF(OR(申請書記入例!$D30="指導者",申請書記入例!$D30="審判員"),申請書記入例!$D30,VLOOKUP(5-COUNTIF(Sheet1!$B$19:$B$24,"&gt;"&amp;DATE(K30,L30,M30)),Sheet1!$A$19:$E$24,4,0))))</f>
        <v/>
      </c>
      <c r="B30" s="34">
        <f t="shared" si="0"/>
        <v>12</v>
      </c>
      <c r="C30" s="33" t="str">
        <f>IF(申請書記入例!$D30="","",TEXT($J$11,"yyyy")&amp;"年度")</f>
        <v/>
      </c>
      <c r="D30" s="33"/>
      <c r="E30" s="33"/>
      <c r="F30" s="33"/>
      <c r="G30" s="33"/>
      <c r="H30" s="33"/>
      <c r="I30" s="33"/>
      <c r="J30" s="33"/>
      <c r="K30" s="35"/>
      <c r="L30" s="35"/>
      <c r="M30" s="35"/>
      <c r="N30" s="35" t="str">
        <f>IF(E30="","",IF(申請書記入例!$D30="指導者",7,IF(申請書記入例!$D30="審判員",8,VLOOKUP(5-COUNTIF(Sheet1!$B$19:$B$24,"&gt;"&amp;DATE(K30,L30,M30)),Sheet1!$A$19:$A$24,1,0))))</f>
        <v/>
      </c>
      <c r="O30" s="35" t="str">
        <f>IF(申請書記入例!$E30="","",$J$6)</f>
        <v/>
      </c>
      <c r="P30" s="35" t="str">
        <f>IF(申請書記入例!$E30="","",$J$7)</f>
        <v/>
      </c>
      <c r="Q30" s="35" t="str">
        <f>IF(申請書記入例!$E30="","",$B$14)</f>
        <v/>
      </c>
      <c r="R30" s="35" t="str">
        <f>IF(申請書記入例!$A30="","",申請書記入例!$A30)</f>
        <v/>
      </c>
      <c r="S30" s="37"/>
      <c r="T30" s="38"/>
      <c r="U30" s="11"/>
      <c r="V30" s="11"/>
      <c r="W30" s="11"/>
      <c r="X30" s="11"/>
      <c r="Y30" s="11"/>
      <c r="Z30" s="11"/>
      <c r="AA30" s="11"/>
      <c r="AB30" s="11"/>
      <c r="AC30" s="11"/>
      <c r="AD30" s="11"/>
      <c r="AE30" s="11"/>
      <c r="AF30" s="11"/>
      <c r="AG30" s="11"/>
      <c r="AH30" s="11"/>
      <c r="AI30" s="11"/>
    </row>
    <row r="31" spans="1:35" ht="15" customHeight="1">
      <c r="A31" s="33" t="str">
        <f>IF(COUNTBLANK(申請書記入例!$D31:$M31)=10,"",IF(AND(申請書記入例!$D31="選手",申請書記入例!$K31=""),"ERROR",IF(OR(申請書記入例!$D31="指導者",申請書記入例!$D31="審判員"),申請書記入例!$D31,VLOOKUP(5-COUNTIF(Sheet1!$B$19:$B$24,"&gt;"&amp;DATE(K31,L31,M31)),Sheet1!$A$19:$E$24,4,0))))</f>
        <v/>
      </c>
      <c r="B31" s="34">
        <f t="shared" si="0"/>
        <v>13</v>
      </c>
      <c r="C31" s="33" t="str">
        <f>IF(申請書記入例!$D31="","",TEXT($J$11,"yyyy")&amp;"年度")</f>
        <v/>
      </c>
      <c r="D31" s="33"/>
      <c r="E31" s="33"/>
      <c r="F31" s="33"/>
      <c r="G31" s="33"/>
      <c r="H31" s="33"/>
      <c r="I31" s="33"/>
      <c r="J31" s="33"/>
      <c r="K31" s="35"/>
      <c r="L31" s="35"/>
      <c r="M31" s="35"/>
      <c r="N31" s="35" t="str">
        <f>IF(E31="","",IF(申請書記入例!$D31="指導者",7,IF(申請書記入例!$D31="審判員",8,VLOOKUP(5-COUNTIF(Sheet1!$B$19:$B$24,"&gt;"&amp;DATE(K31,L31,M31)),Sheet1!$A$19:$A$24,1,0))))</f>
        <v/>
      </c>
      <c r="O31" s="35" t="str">
        <f>IF(申請書記入例!$E31="","",$J$6)</f>
        <v/>
      </c>
      <c r="P31" s="35" t="str">
        <f>IF(申請書記入例!$E31="","",$J$7)</f>
        <v/>
      </c>
      <c r="Q31" s="35" t="str">
        <f>IF(申請書記入例!$E31="","",$B$14)</f>
        <v/>
      </c>
      <c r="R31" s="35" t="str">
        <f>IF(申請書記入例!$A31="","",申請書記入例!$A31)</f>
        <v/>
      </c>
      <c r="S31" s="37"/>
      <c r="T31" s="38"/>
      <c r="U31" s="11"/>
      <c r="V31" s="11"/>
      <c r="W31" s="11"/>
      <c r="X31" s="11"/>
      <c r="Y31" s="11"/>
      <c r="Z31" s="11"/>
      <c r="AA31" s="11"/>
      <c r="AB31" s="11"/>
      <c r="AC31" s="11"/>
      <c r="AD31" s="11"/>
      <c r="AE31" s="11"/>
      <c r="AF31" s="11"/>
      <c r="AG31" s="11"/>
      <c r="AH31" s="11"/>
      <c r="AI31" s="11"/>
    </row>
    <row r="32" spans="1:35" ht="15" customHeight="1">
      <c r="A32" s="33" t="str">
        <f>IF(COUNTBLANK(申請書記入例!$D32:$M32)=10,"",IF(AND(申請書記入例!$D32="選手",申請書記入例!$K32=""),"ERROR",IF(OR(申請書記入例!$D32="指導者",申請書記入例!$D32="審判員"),申請書記入例!$D32,VLOOKUP(5-COUNTIF(Sheet1!$B$19:$B$24,"&gt;"&amp;DATE(K32,L32,M32)),Sheet1!$A$19:$E$24,4,0))))</f>
        <v/>
      </c>
      <c r="B32" s="34">
        <f t="shared" si="0"/>
        <v>14</v>
      </c>
      <c r="C32" s="33" t="str">
        <f>IF(申請書記入例!$D32="","",TEXT($J$11,"yyyy")&amp;"年度")</f>
        <v/>
      </c>
      <c r="D32" s="33"/>
      <c r="E32" s="33"/>
      <c r="F32" s="33"/>
      <c r="G32" s="33"/>
      <c r="H32" s="33"/>
      <c r="I32" s="33"/>
      <c r="J32" s="33"/>
      <c r="K32" s="35"/>
      <c r="L32" s="35"/>
      <c r="M32" s="35"/>
      <c r="N32" s="35" t="str">
        <f>IF(E32="","",IF(申請書記入例!$D32="指導者",7,IF(申請書記入例!$D32="審判員",8,VLOOKUP(5-COUNTIF(Sheet1!$B$19:$B$24,"&gt;"&amp;DATE(K32,L32,M32)),Sheet1!$A$19:$A$24,1,0))))</f>
        <v/>
      </c>
      <c r="O32" s="35" t="str">
        <f>IF(申請書記入例!$E32="","",$J$6)</f>
        <v/>
      </c>
      <c r="P32" s="35" t="str">
        <f>IF(申請書記入例!$E32="","",$J$7)</f>
        <v/>
      </c>
      <c r="Q32" s="35" t="str">
        <f>IF(申請書記入例!$E32="","",$B$14)</f>
        <v/>
      </c>
      <c r="R32" s="35" t="str">
        <f>IF(申請書記入例!$A32="","",申請書記入例!$A32)</f>
        <v/>
      </c>
      <c r="S32" s="37"/>
      <c r="T32" s="38"/>
      <c r="U32" s="11"/>
      <c r="V32" s="11"/>
      <c r="W32" s="11"/>
      <c r="X32" s="11"/>
      <c r="Y32" s="11"/>
      <c r="Z32" s="11"/>
      <c r="AA32" s="11"/>
      <c r="AB32" s="11"/>
      <c r="AC32" s="11"/>
      <c r="AD32" s="11"/>
      <c r="AE32" s="11"/>
      <c r="AF32" s="11"/>
      <c r="AG32" s="11"/>
      <c r="AH32" s="11"/>
      <c r="AI32" s="11"/>
    </row>
    <row r="33" spans="1:35" ht="15" customHeight="1">
      <c r="A33" s="33" t="str">
        <f>IF(COUNTBLANK(申請書記入例!$D33:$M33)=10,"",IF(AND(申請書記入例!$D33="選手",申請書記入例!$K33=""),"ERROR",IF(OR(申請書記入例!$D33="指導者",申請書記入例!$D33="審判員"),申請書記入例!$D33,VLOOKUP(5-COUNTIF(Sheet1!$B$19:$B$24,"&gt;"&amp;DATE(K33,L33,M33)),Sheet1!$A$19:$E$24,4,0))))</f>
        <v/>
      </c>
      <c r="B33" s="34">
        <f t="shared" si="0"/>
        <v>15</v>
      </c>
      <c r="C33" s="33" t="str">
        <f>IF(申請書記入例!$D33="","",TEXT($J$11,"yyyy")&amp;"年度")</f>
        <v/>
      </c>
      <c r="D33" s="33"/>
      <c r="E33" s="33"/>
      <c r="F33" s="33"/>
      <c r="G33" s="33"/>
      <c r="H33" s="33"/>
      <c r="I33" s="33"/>
      <c r="J33" s="33"/>
      <c r="K33" s="35"/>
      <c r="L33" s="35"/>
      <c r="M33" s="35"/>
      <c r="N33" s="35" t="str">
        <f>IF(E33="","",IF(申請書記入例!$D33="指導者",7,IF(申請書記入例!$D33="審判員",8,VLOOKUP(5-COUNTIF(Sheet1!$B$19:$B$24,"&gt;"&amp;DATE(K33,L33,M33)),Sheet1!$A$19:$A$24,1,0))))</f>
        <v/>
      </c>
      <c r="O33" s="35" t="str">
        <f>IF(申請書記入例!$E33="","",$J$6)</f>
        <v/>
      </c>
      <c r="P33" s="35" t="str">
        <f>IF(申請書記入例!$E33="","",$J$7)</f>
        <v/>
      </c>
      <c r="Q33" s="35" t="str">
        <f>IF(申請書記入例!$E33="","",$B$14)</f>
        <v/>
      </c>
      <c r="R33" s="35" t="str">
        <f>IF(申請書記入例!$A33="","",申請書記入例!$A33)</f>
        <v/>
      </c>
      <c r="S33" s="37"/>
      <c r="T33" s="38"/>
      <c r="U33" s="11"/>
      <c r="V33" s="11"/>
      <c r="W33" s="11"/>
      <c r="X33" s="11"/>
      <c r="Y33" s="11"/>
      <c r="Z33" s="11"/>
      <c r="AA33" s="11"/>
      <c r="AB33" s="11"/>
      <c r="AC33" s="11"/>
      <c r="AD33" s="11"/>
      <c r="AE33" s="11"/>
      <c r="AF33" s="11"/>
      <c r="AG33" s="11"/>
      <c r="AH33" s="11"/>
      <c r="AI33" s="11"/>
    </row>
    <row r="34" spans="1:35" ht="15" customHeight="1">
      <c r="A34" s="33" t="str">
        <f>IF(COUNTBLANK(申請書記入例!$D34:$M34)=10,"",IF(AND(申請書記入例!$D34="選手",申請書記入例!$K34=""),"ERROR",IF(OR(申請書記入例!$D34="指導者",申請書記入例!$D34="審判員"),申請書記入例!$D34,VLOOKUP(5-COUNTIF(Sheet1!$B$19:$B$24,"&gt;"&amp;DATE(K34,L34,M34)),Sheet1!$A$19:$E$24,4,0))))</f>
        <v/>
      </c>
      <c r="B34" s="34">
        <f t="shared" si="0"/>
        <v>16</v>
      </c>
      <c r="C34" s="33" t="str">
        <f>IF(申請書記入例!$D34="","",TEXT($J$11,"yyyy")&amp;"年度")</f>
        <v/>
      </c>
      <c r="D34" s="33"/>
      <c r="E34" s="33"/>
      <c r="F34" s="33"/>
      <c r="G34" s="33"/>
      <c r="H34" s="33"/>
      <c r="I34" s="33"/>
      <c r="J34" s="33"/>
      <c r="K34" s="35"/>
      <c r="L34" s="35"/>
      <c r="M34" s="35"/>
      <c r="N34" s="35" t="str">
        <f>IF(E34="","",IF(申請書記入例!$D34="指導者",7,IF(申請書記入例!$D34="審判員",8,VLOOKUP(5-COUNTIF(Sheet1!$B$19:$B$24,"&gt;"&amp;DATE(K34,L34,M34)),Sheet1!$A$19:$A$24,1,0))))</f>
        <v/>
      </c>
      <c r="O34" s="35" t="str">
        <f>IF(申請書記入例!$E34="","",$J$6)</f>
        <v/>
      </c>
      <c r="P34" s="35" t="str">
        <f>IF(申請書記入例!$E34="","",$J$7)</f>
        <v/>
      </c>
      <c r="Q34" s="35" t="str">
        <f>IF(申請書記入例!$E34="","",$B$14)</f>
        <v/>
      </c>
      <c r="R34" s="35" t="str">
        <f>IF(申請書記入例!$A34="","",申請書記入例!$A34)</f>
        <v/>
      </c>
      <c r="S34" s="37"/>
      <c r="T34" s="38"/>
      <c r="U34" s="11"/>
      <c r="V34" s="11"/>
      <c r="W34" s="11"/>
      <c r="X34" s="11"/>
      <c r="Y34" s="11"/>
      <c r="Z34" s="11"/>
      <c r="AA34" s="11"/>
      <c r="AB34" s="11"/>
      <c r="AC34" s="11"/>
      <c r="AD34" s="11"/>
      <c r="AE34" s="11"/>
      <c r="AF34" s="11"/>
      <c r="AG34" s="11"/>
      <c r="AH34" s="11"/>
      <c r="AI34" s="11"/>
    </row>
    <row r="35" spans="1:35" ht="15" customHeight="1">
      <c r="A35" s="33" t="str">
        <f>IF(COUNTBLANK(申請書記入例!$D35:$M35)=10,"",IF(AND(申請書記入例!$D35="選手",申請書記入例!$K35=""),"ERROR",IF(OR(申請書記入例!$D35="指導者",申請書記入例!$D35="審判員"),申請書記入例!$D35,VLOOKUP(5-COUNTIF(Sheet1!$B$19:$B$24,"&gt;"&amp;DATE(K35,L35,M35)),Sheet1!$A$19:$E$24,4,0))))</f>
        <v/>
      </c>
      <c r="B35" s="34">
        <f t="shared" si="0"/>
        <v>17</v>
      </c>
      <c r="C35" s="33" t="str">
        <f>IF(申請書記入例!$D35="","",TEXT($J$11,"yyyy")&amp;"年度")</f>
        <v/>
      </c>
      <c r="D35" s="33"/>
      <c r="E35" s="33"/>
      <c r="F35" s="33"/>
      <c r="G35" s="33"/>
      <c r="H35" s="33"/>
      <c r="I35" s="33"/>
      <c r="J35" s="33"/>
      <c r="K35" s="35"/>
      <c r="L35" s="35"/>
      <c r="M35" s="35"/>
      <c r="N35" s="35" t="str">
        <f>IF(E35="","",IF(申請書記入例!$D35="指導者",7,IF(申請書記入例!$D35="審判員",8,VLOOKUP(5-COUNTIF(Sheet1!$B$19:$B$24,"&gt;"&amp;DATE(K35,L35,M35)),Sheet1!$A$19:$A$24,1,0))))</f>
        <v/>
      </c>
      <c r="O35" s="35" t="str">
        <f>IF(申請書記入例!$E35="","",$J$6)</f>
        <v/>
      </c>
      <c r="P35" s="35" t="str">
        <f>IF(申請書記入例!$E35="","",$J$7)</f>
        <v/>
      </c>
      <c r="Q35" s="35" t="str">
        <f>IF(申請書記入例!$E35="","",$B$14)</f>
        <v/>
      </c>
      <c r="R35" s="35" t="str">
        <f>IF(申請書記入例!$A35="","",申請書記入例!$A35)</f>
        <v/>
      </c>
      <c r="S35" s="37"/>
      <c r="T35" s="38"/>
      <c r="U35" s="11"/>
      <c r="V35" s="11"/>
      <c r="W35" s="11"/>
      <c r="X35" s="11"/>
      <c r="Y35" s="11"/>
      <c r="Z35" s="11"/>
      <c r="AA35" s="11"/>
      <c r="AB35" s="11"/>
      <c r="AC35" s="11"/>
      <c r="AD35" s="11"/>
      <c r="AE35" s="11"/>
      <c r="AF35" s="11"/>
      <c r="AG35" s="11"/>
      <c r="AH35" s="11"/>
      <c r="AI35" s="11"/>
    </row>
    <row r="36" spans="1:35" ht="15" customHeight="1">
      <c r="A36" s="33" t="str">
        <f>IF(COUNTBLANK(申請書記入例!$D36:$M36)=10,"",IF(AND(申請書記入例!$D36="選手",申請書記入例!$K36=""),"ERROR",IF(OR(申請書記入例!$D36="指導者",申請書記入例!$D36="審判員"),申請書記入例!$D36,VLOOKUP(5-COUNTIF(Sheet1!$B$19:$B$24,"&gt;"&amp;DATE(K36,L36,M36)),Sheet1!$A$19:$E$24,4,0))))</f>
        <v/>
      </c>
      <c r="B36" s="34">
        <f t="shared" si="0"/>
        <v>18</v>
      </c>
      <c r="C36" s="33" t="str">
        <f>IF(申請書記入例!$D36="","",TEXT($J$11,"yyyy")&amp;"年度")</f>
        <v/>
      </c>
      <c r="D36" s="33"/>
      <c r="E36" s="33"/>
      <c r="F36" s="33"/>
      <c r="G36" s="33"/>
      <c r="H36" s="33"/>
      <c r="I36" s="33"/>
      <c r="J36" s="33"/>
      <c r="K36" s="35"/>
      <c r="L36" s="35"/>
      <c r="M36" s="35"/>
      <c r="N36" s="35" t="str">
        <f>IF(E36="","",IF(申請書記入例!$D36="指導者",7,IF(申請書記入例!$D36="審判員",8,VLOOKUP(5-COUNTIF(Sheet1!$B$19:$B$24,"&gt;"&amp;DATE(K36,L36,M36)),Sheet1!$A$19:$A$24,1,0))))</f>
        <v/>
      </c>
      <c r="O36" s="35" t="str">
        <f>IF(申請書記入例!$E36="","",$J$6)</f>
        <v/>
      </c>
      <c r="P36" s="35" t="str">
        <f>IF(申請書記入例!$E36="","",$J$7)</f>
        <v/>
      </c>
      <c r="Q36" s="35" t="str">
        <f>IF(申請書記入例!$E36="","",$B$14)</f>
        <v/>
      </c>
      <c r="R36" s="35" t="str">
        <f>IF(申請書記入例!$A36="","",申請書記入例!$A36)</f>
        <v/>
      </c>
      <c r="S36" s="37"/>
      <c r="T36" s="38"/>
      <c r="U36" s="11"/>
      <c r="V36" s="11"/>
      <c r="W36" s="11"/>
      <c r="X36" s="11"/>
      <c r="Y36" s="11"/>
      <c r="Z36" s="11"/>
      <c r="AA36" s="11"/>
      <c r="AB36" s="11"/>
      <c r="AC36" s="11"/>
      <c r="AD36" s="11"/>
      <c r="AE36" s="11"/>
      <c r="AF36" s="11"/>
      <c r="AG36" s="11"/>
      <c r="AH36" s="11"/>
      <c r="AI36" s="11"/>
    </row>
    <row r="37" spans="1:35" ht="15" customHeight="1">
      <c r="A37" s="33" t="str">
        <f>IF(COUNTBLANK(申請書記入例!$D37:$M37)=10,"",IF(AND(申請書記入例!$D37="選手",申請書記入例!$K37=""),"ERROR",IF(OR(申請書記入例!$D37="指導者",申請書記入例!$D37="審判員"),申請書記入例!$D37,VLOOKUP(5-COUNTIF(Sheet1!$B$19:$B$24,"&gt;"&amp;DATE(K37,L37,M37)),Sheet1!$A$19:$E$24,4,0))))</f>
        <v/>
      </c>
      <c r="B37" s="34">
        <f t="shared" si="0"/>
        <v>19</v>
      </c>
      <c r="C37" s="33" t="str">
        <f>IF(申請書記入例!$D37="","",TEXT($J$11,"yyyy")&amp;"年度")</f>
        <v/>
      </c>
      <c r="D37" s="33"/>
      <c r="E37" s="33"/>
      <c r="F37" s="33"/>
      <c r="G37" s="33"/>
      <c r="H37" s="33"/>
      <c r="I37" s="33"/>
      <c r="J37" s="33"/>
      <c r="K37" s="35"/>
      <c r="L37" s="35"/>
      <c r="M37" s="35"/>
      <c r="N37" s="35" t="str">
        <f>IF(E37="","",IF(申請書記入例!$D37="指導者",7,IF(申請書記入例!$D37="審判員",8,VLOOKUP(5-COUNTIF(Sheet1!$B$19:$B$24,"&gt;"&amp;DATE(K37,L37,M37)),Sheet1!$A$19:$A$24,1,0))))</f>
        <v/>
      </c>
      <c r="O37" s="35" t="str">
        <f>IF(申請書記入例!$E37="","",$J$6)</f>
        <v/>
      </c>
      <c r="P37" s="35" t="str">
        <f>IF(申請書記入例!$E37="","",$J$7)</f>
        <v/>
      </c>
      <c r="Q37" s="35" t="str">
        <f>IF(申請書記入例!$E37="","",$B$14)</f>
        <v/>
      </c>
      <c r="R37" s="35" t="str">
        <f>IF(申請書記入例!$A37="","",申請書記入例!$A37)</f>
        <v/>
      </c>
      <c r="S37" s="37"/>
      <c r="T37" s="38"/>
      <c r="U37" s="11"/>
      <c r="V37" s="11"/>
      <c r="W37" s="11"/>
      <c r="X37" s="11"/>
      <c r="Y37" s="11"/>
      <c r="Z37" s="11"/>
      <c r="AA37" s="11"/>
      <c r="AB37" s="11"/>
      <c r="AC37" s="11"/>
      <c r="AD37" s="11"/>
      <c r="AE37" s="11"/>
      <c r="AF37" s="11"/>
      <c r="AG37" s="11"/>
      <c r="AH37" s="11"/>
      <c r="AI37" s="11"/>
    </row>
    <row r="38" spans="1:35" ht="15" customHeight="1">
      <c r="A38" s="33" t="str">
        <f>IF(COUNTBLANK(申請書記入例!$D38:$M38)=10,"",IF(AND(申請書記入例!$D38="選手",申請書記入例!$K38=""),"ERROR",IF(OR(申請書記入例!$D38="指導者",申請書記入例!$D38="審判員"),申請書記入例!$D38,VLOOKUP(5-COUNTIF(Sheet1!$B$19:$B$24,"&gt;"&amp;DATE(K38,L38,M38)),Sheet1!$A$19:$E$24,4,0))))</f>
        <v/>
      </c>
      <c r="B38" s="34">
        <f t="shared" si="0"/>
        <v>20</v>
      </c>
      <c r="C38" s="33" t="str">
        <f>IF(申請書記入例!$D38="","",TEXT($J$11,"yyyy")&amp;"年度")</f>
        <v/>
      </c>
      <c r="D38" s="33"/>
      <c r="E38" s="33"/>
      <c r="F38" s="33"/>
      <c r="G38" s="33"/>
      <c r="H38" s="33"/>
      <c r="I38" s="33"/>
      <c r="J38" s="33"/>
      <c r="K38" s="35"/>
      <c r="L38" s="35"/>
      <c r="M38" s="35"/>
      <c r="N38" s="35" t="str">
        <f>IF(E38="","",IF(申請書記入例!$D38="指導者",7,IF(申請書記入例!$D38="審判員",8,VLOOKUP(5-COUNTIF(Sheet1!$B$19:$B$24,"&gt;"&amp;DATE(K38,L38,M38)),Sheet1!$A$19:$A$24,1,0))))</f>
        <v/>
      </c>
      <c r="O38" s="35" t="str">
        <f>IF(申請書記入例!$E38="","",$J$6)</f>
        <v/>
      </c>
      <c r="P38" s="35" t="str">
        <f>IF(申請書記入例!$E38="","",$J$7)</f>
        <v/>
      </c>
      <c r="Q38" s="35" t="str">
        <f>IF(申請書記入例!$E38="","",$B$14)</f>
        <v/>
      </c>
      <c r="R38" s="35" t="str">
        <f>IF(申請書記入例!$A38="","",申請書記入例!$A38)</f>
        <v/>
      </c>
      <c r="S38" s="37"/>
      <c r="T38" s="38"/>
      <c r="U38" s="11"/>
      <c r="V38" s="11"/>
      <c r="W38" s="11"/>
      <c r="X38" s="11"/>
      <c r="Y38" s="11"/>
      <c r="Z38" s="11"/>
      <c r="AA38" s="11"/>
      <c r="AB38" s="11"/>
      <c r="AC38" s="11"/>
      <c r="AD38" s="11"/>
      <c r="AE38" s="11"/>
      <c r="AF38" s="11"/>
      <c r="AG38" s="11"/>
      <c r="AH38" s="11"/>
      <c r="AI38" s="11"/>
    </row>
    <row r="39" spans="1:35" ht="15" customHeight="1">
      <c r="A39" s="33" t="str">
        <f>IF(COUNTBLANK(申請書記入例!$D39:$M39)=10,"",IF(AND(申請書記入例!$D39="選手",申請書記入例!$K39=""),"ERROR",IF(OR(申請書記入例!$D39="指導者",申請書記入例!$D39="審判員"),申請書記入例!$D39,VLOOKUP(5-COUNTIF(Sheet1!$B$19:$B$24,"&gt;"&amp;DATE(K39,L39,M39)),Sheet1!$A$19:$E$24,4,0))))</f>
        <v/>
      </c>
      <c r="B39" s="34">
        <f t="shared" si="0"/>
        <v>21</v>
      </c>
      <c r="C39" s="33" t="str">
        <f>IF(申請書記入例!$D39="","",TEXT($J$11,"yyyy")&amp;"年度")</f>
        <v/>
      </c>
      <c r="D39" s="33"/>
      <c r="E39" s="33"/>
      <c r="F39" s="33"/>
      <c r="G39" s="33"/>
      <c r="H39" s="33"/>
      <c r="I39" s="33"/>
      <c r="J39" s="33"/>
      <c r="K39" s="35"/>
      <c r="L39" s="35"/>
      <c r="M39" s="35"/>
      <c r="N39" s="35" t="str">
        <f>IF(E39="","",IF(申請書記入例!$D39="指導者",7,IF(申請書記入例!$D39="審判員",8,VLOOKUP(5-COUNTIF(Sheet1!$B$19:$B$24,"&gt;"&amp;DATE(K39,L39,M39)),Sheet1!$A$19:$A$24,1,0))))</f>
        <v/>
      </c>
      <c r="O39" s="35" t="str">
        <f>IF(申請書記入例!$E39="","",$J$6)</f>
        <v/>
      </c>
      <c r="P39" s="35" t="str">
        <f>IF(申請書記入例!$E39="","",$J$7)</f>
        <v/>
      </c>
      <c r="Q39" s="35" t="str">
        <f>IF(申請書記入例!$E39="","",$B$14)</f>
        <v/>
      </c>
      <c r="R39" s="35" t="str">
        <f>IF(申請書記入例!$A39="","",申請書記入例!$A39)</f>
        <v/>
      </c>
      <c r="S39" s="37"/>
      <c r="T39" s="38"/>
      <c r="U39" s="11"/>
      <c r="V39" s="11"/>
      <c r="W39" s="11"/>
      <c r="X39" s="11"/>
      <c r="Y39" s="11"/>
      <c r="Z39" s="11"/>
      <c r="AA39" s="11"/>
      <c r="AB39" s="11"/>
      <c r="AC39" s="11"/>
      <c r="AD39" s="11"/>
      <c r="AE39" s="11"/>
      <c r="AF39" s="11"/>
      <c r="AG39" s="11"/>
      <c r="AH39" s="11"/>
      <c r="AI39" s="11"/>
    </row>
    <row r="40" spans="1:35" ht="15" customHeight="1">
      <c r="A40" s="33" t="str">
        <f>IF(COUNTBLANK(申請書記入例!$D40:$M40)=10,"",IF(AND(申請書記入例!$D40="選手",申請書記入例!$K40=""),"ERROR",IF(OR(申請書記入例!$D40="指導者",申請書記入例!$D40="審判員"),申請書記入例!$D40,VLOOKUP(5-COUNTIF(Sheet1!$B$19:$B$24,"&gt;"&amp;DATE(K40,L40,M40)),Sheet1!$A$19:$E$24,4,0))))</f>
        <v/>
      </c>
      <c r="B40" s="34">
        <f t="shared" si="0"/>
        <v>22</v>
      </c>
      <c r="C40" s="33" t="str">
        <f>IF(申請書記入例!$D40="","",TEXT($J$11,"yyyy")&amp;"年度")</f>
        <v/>
      </c>
      <c r="D40" s="33"/>
      <c r="E40" s="33"/>
      <c r="F40" s="33"/>
      <c r="G40" s="33"/>
      <c r="H40" s="33"/>
      <c r="I40" s="33"/>
      <c r="J40" s="33"/>
      <c r="K40" s="35"/>
      <c r="L40" s="35"/>
      <c r="M40" s="35"/>
      <c r="N40" s="35" t="str">
        <f>IF(E40="","",IF(申請書記入例!$D40="指導者",7,IF(申請書記入例!$D40="審判員",8,VLOOKUP(5-COUNTIF(Sheet1!$B$19:$B$24,"&gt;"&amp;DATE(K40,L40,M40)),Sheet1!$A$19:$A$24,1,0))))</f>
        <v/>
      </c>
      <c r="O40" s="35" t="str">
        <f>IF(申請書記入例!$E40="","",$J$6)</f>
        <v/>
      </c>
      <c r="P40" s="35" t="str">
        <f>IF(申請書記入例!$E40="","",$J$7)</f>
        <v/>
      </c>
      <c r="Q40" s="35" t="str">
        <f>IF(申請書記入例!$E40="","",$B$14)</f>
        <v/>
      </c>
      <c r="R40" s="35" t="str">
        <f>IF(申請書記入例!$A40="","",申請書記入例!$A40)</f>
        <v/>
      </c>
      <c r="S40" s="37"/>
      <c r="T40" s="38"/>
      <c r="U40" s="11"/>
      <c r="V40" s="11"/>
      <c r="W40" s="11"/>
      <c r="X40" s="11"/>
      <c r="Y40" s="11"/>
      <c r="Z40" s="11"/>
      <c r="AA40" s="11"/>
      <c r="AB40" s="11"/>
      <c r="AC40" s="11"/>
      <c r="AD40" s="11"/>
      <c r="AE40" s="11"/>
      <c r="AF40" s="11"/>
      <c r="AG40" s="11"/>
      <c r="AH40" s="11"/>
      <c r="AI40" s="11"/>
    </row>
    <row r="41" spans="1:35" ht="15" customHeight="1">
      <c r="A41" s="33" t="str">
        <f>IF(COUNTBLANK(申請書記入例!$D41:$M41)=10,"",IF(AND(申請書記入例!$D41="選手",申請書記入例!$K41=""),"ERROR",IF(OR(申請書記入例!$D41="指導者",申請書記入例!$D41="審判員"),申請書記入例!$D41,VLOOKUP(5-COUNTIF(Sheet1!$B$19:$B$24,"&gt;"&amp;DATE(K41,L41,M41)),Sheet1!$A$19:$E$24,4,0))))</f>
        <v/>
      </c>
      <c r="B41" s="34">
        <f t="shared" si="0"/>
        <v>23</v>
      </c>
      <c r="C41" s="33" t="str">
        <f>IF(申請書記入例!$D41="","",TEXT($J$11,"yyyy")&amp;"年度")</f>
        <v/>
      </c>
      <c r="D41" s="33"/>
      <c r="E41" s="33"/>
      <c r="F41" s="33"/>
      <c r="G41" s="33"/>
      <c r="H41" s="33"/>
      <c r="I41" s="33"/>
      <c r="J41" s="33"/>
      <c r="K41" s="35"/>
      <c r="L41" s="35"/>
      <c r="M41" s="35"/>
      <c r="N41" s="35" t="str">
        <f>IF(E41="","",IF(申請書記入例!$D41="指導者",7,IF(申請書記入例!$D41="審判員",8,VLOOKUP(5-COUNTIF(Sheet1!$B$19:$B$24,"&gt;"&amp;DATE(K41,L41,M41)),Sheet1!$A$19:$A$24,1,0))))</f>
        <v/>
      </c>
      <c r="O41" s="35" t="str">
        <f>IF(申請書記入例!$E41="","",$J$6)</f>
        <v/>
      </c>
      <c r="P41" s="35" t="str">
        <f>IF(申請書記入例!$E41="","",$J$7)</f>
        <v/>
      </c>
      <c r="Q41" s="35" t="str">
        <f>IF(申請書記入例!$E41="","",$B$14)</f>
        <v/>
      </c>
      <c r="R41" s="35" t="str">
        <f>IF(申請書記入例!$A41="","",申請書記入例!$A41)</f>
        <v/>
      </c>
      <c r="S41" s="37"/>
      <c r="T41" s="38"/>
      <c r="U41" s="11"/>
      <c r="V41" s="11"/>
      <c r="W41" s="11"/>
      <c r="X41" s="11"/>
      <c r="Y41" s="11"/>
      <c r="Z41" s="11"/>
      <c r="AA41" s="11"/>
      <c r="AB41" s="11"/>
      <c r="AC41" s="11"/>
      <c r="AD41" s="11"/>
      <c r="AE41" s="11"/>
      <c r="AF41" s="11"/>
      <c r="AG41" s="11"/>
      <c r="AH41" s="11"/>
      <c r="AI41" s="11"/>
    </row>
    <row r="42" spans="1:35" ht="15" customHeight="1">
      <c r="A42" s="33" t="str">
        <f>IF(COUNTBLANK(申請書記入例!$D42:$M42)=10,"",IF(AND(申請書記入例!$D42="選手",申請書記入例!$K42=""),"ERROR",IF(OR(申請書記入例!$D42="指導者",申請書記入例!$D42="審判員"),申請書記入例!$D42,VLOOKUP(5-COUNTIF(Sheet1!$B$19:$B$24,"&gt;"&amp;DATE(K42,L42,M42)),Sheet1!$A$19:$E$24,4,0))))</f>
        <v/>
      </c>
      <c r="B42" s="34">
        <f t="shared" si="0"/>
        <v>24</v>
      </c>
      <c r="C42" s="33" t="str">
        <f>IF(申請書記入例!$D42="","",TEXT($J$11,"yyyy")&amp;"年度")</f>
        <v/>
      </c>
      <c r="D42" s="33"/>
      <c r="E42" s="33"/>
      <c r="F42" s="33"/>
      <c r="G42" s="33"/>
      <c r="H42" s="33"/>
      <c r="I42" s="33"/>
      <c r="J42" s="33"/>
      <c r="K42" s="35"/>
      <c r="L42" s="35"/>
      <c r="M42" s="35"/>
      <c r="N42" s="35" t="str">
        <f>IF(E42="","",IF(申請書記入例!$D42="指導者",7,IF(申請書記入例!$D42="審判員",8,VLOOKUP(5-COUNTIF(Sheet1!$B$19:$B$24,"&gt;"&amp;DATE(K42,L42,M42)),Sheet1!$A$19:$A$24,1,0))))</f>
        <v/>
      </c>
      <c r="O42" s="35" t="str">
        <f>IF(申請書記入例!$E42="","",$J$6)</f>
        <v/>
      </c>
      <c r="P42" s="35" t="str">
        <f>IF(申請書記入例!$E42="","",$J$7)</f>
        <v/>
      </c>
      <c r="Q42" s="35" t="str">
        <f>IF(申請書記入例!$E42="","",$B$14)</f>
        <v/>
      </c>
      <c r="R42" s="35" t="str">
        <f>IF(申請書記入例!$A42="","",申請書記入例!$A42)</f>
        <v/>
      </c>
      <c r="S42" s="37"/>
      <c r="T42" s="38"/>
      <c r="U42" s="11"/>
      <c r="V42" s="11"/>
      <c r="W42" s="11"/>
      <c r="X42" s="11"/>
      <c r="Y42" s="11"/>
      <c r="Z42" s="11"/>
      <c r="AA42" s="11"/>
      <c r="AB42" s="11"/>
      <c r="AC42" s="11"/>
      <c r="AD42" s="11"/>
      <c r="AE42" s="11"/>
      <c r="AF42" s="11"/>
      <c r="AG42" s="11"/>
      <c r="AH42" s="11"/>
      <c r="AI42" s="11"/>
    </row>
    <row r="43" spans="1:35" ht="15" customHeight="1">
      <c r="A43" s="33" t="str">
        <f>IF(COUNTBLANK(申請書記入例!$D43:$M43)=10,"",IF(AND(申請書記入例!$D43="選手",申請書記入例!$K43=""),"ERROR",IF(OR(申請書記入例!$D43="指導者",申請書記入例!$D43="審判員"),申請書記入例!$D43,VLOOKUP(5-COUNTIF(Sheet1!$B$19:$B$24,"&gt;"&amp;DATE(K43,L43,M43)),Sheet1!$A$19:$E$24,4,0))))</f>
        <v/>
      </c>
      <c r="B43" s="34">
        <f t="shared" si="0"/>
        <v>25</v>
      </c>
      <c r="C43" s="33" t="str">
        <f>IF(申請書記入例!$D43="","",TEXT($J$11,"yyyy")&amp;"年度")</f>
        <v/>
      </c>
      <c r="D43" s="33"/>
      <c r="E43" s="33"/>
      <c r="F43" s="33"/>
      <c r="G43" s="33"/>
      <c r="H43" s="33"/>
      <c r="I43" s="33"/>
      <c r="J43" s="33"/>
      <c r="K43" s="35"/>
      <c r="L43" s="35"/>
      <c r="M43" s="35"/>
      <c r="N43" s="35" t="str">
        <f>IF(E43="","",IF(申請書記入例!$D43="指導者",7,IF(申請書記入例!$D43="審判員",8,VLOOKUP(5-COUNTIF(Sheet1!$B$19:$B$24,"&gt;"&amp;DATE(K43,L43,M43)),Sheet1!$A$19:$A$24,1,0))))</f>
        <v/>
      </c>
      <c r="O43" s="35" t="str">
        <f>IF(申請書記入例!$E43="","",$J$6)</f>
        <v/>
      </c>
      <c r="P43" s="35" t="str">
        <f>IF(申請書記入例!$E43="","",$J$7)</f>
        <v/>
      </c>
      <c r="Q43" s="35" t="str">
        <f>IF(申請書記入例!$E43="","",$B$14)</f>
        <v/>
      </c>
      <c r="R43" s="35" t="str">
        <f>IF(申請書記入例!$A43="","",申請書記入例!$A43)</f>
        <v/>
      </c>
      <c r="S43" s="37"/>
      <c r="T43" s="38"/>
      <c r="U43" s="11"/>
      <c r="V43" s="11"/>
      <c r="W43" s="11"/>
      <c r="X43" s="11"/>
      <c r="Y43" s="11"/>
      <c r="Z43" s="11"/>
      <c r="AA43" s="11"/>
      <c r="AB43" s="11"/>
      <c r="AC43" s="11"/>
      <c r="AD43" s="11"/>
      <c r="AE43" s="11"/>
      <c r="AF43" s="11"/>
      <c r="AG43" s="11"/>
      <c r="AH43" s="11"/>
      <c r="AI43" s="11"/>
    </row>
    <row r="44" spans="1:35" ht="15" customHeight="1">
      <c r="A44" s="33" t="str">
        <f>IF(COUNTBLANK(申請書記入例!$D44:$M44)=10,"",IF(AND(申請書記入例!$D44="選手",申請書記入例!$K44=""),"ERROR",IF(OR(申請書記入例!$D44="指導者",申請書記入例!$D44="審判員"),申請書記入例!$D44,VLOOKUP(5-COUNTIF(Sheet1!$B$19:$B$24,"&gt;"&amp;DATE(K44,L44,M44)),Sheet1!$A$19:$E$24,4,0))))</f>
        <v/>
      </c>
      <c r="B44" s="34">
        <f t="shared" si="0"/>
        <v>26</v>
      </c>
      <c r="C44" s="33" t="str">
        <f>IF(申請書記入例!$D44="","",TEXT($J$11,"yyyy")&amp;"年度")</f>
        <v/>
      </c>
      <c r="D44" s="33"/>
      <c r="E44" s="33"/>
      <c r="F44" s="33"/>
      <c r="G44" s="33"/>
      <c r="H44" s="33"/>
      <c r="I44" s="33"/>
      <c r="J44" s="33"/>
      <c r="K44" s="35"/>
      <c r="L44" s="35"/>
      <c r="M44" s="35"/>
      <c r="N44" s="35" t="str">
        <f>IF(E44="","",IF(申請書記入例!$D44="指導者",7,IF(申請書記入例!$D44="審判員",8,VLOOKUP(5-COUNTIF(Sheet1!$B$19:$B$24,"&gt;"&amp;DATE(K44,L44,M44)),Sheet1!$A$19:$A$24,1,0))))</f>
        <v/>
      </c>
      <c r="O44" s="35" t="str">
        <f>IF(申請書記入例!$E44="","",$J$6)</f>
        <v/>
      </c>
      <c r="P44" s="35" t="str">
        <f>IF(申請書記入例!$E44="","",$J$7)</f>
        <v/>
      </c>
      <c r="Q44" s="35" t="str">
        <f>IF(申請書記入例!$E44="","",$B$14)</f>
        <v/>
      </c>
      <c r="R44" s="35" t="str">
        <f>IF(申請書記入例!$A44="","",申請書記入例!$A44)</f>
        <v/>
      </c>
      <c r="S44" s="37"/>
      <c r="T44" s="38"/>
      <c r="U44" s="11"/>
      <c r="V44" s="11"/>
      <c r="W44" s="11"/>
      <c r="X44" s="11"/>
      <c r="Y44" s="11"/>
      <c r="Z44" s="11"/>
      <c r="AA44" s="11"/>
      <c r="AB44" s="11"/>
      <c r="AC44" s="11"/>
      <c r="AD44" s="11"/>
      <c r="AE44" s="11"/>
      <c r="AF44" s="11"/>
      <c r="AG44" s="11"/>
      <c r="AH44" s="11"/>
      <c r="AI44" s="11"/>
    </row>
    <row r="45" spans="1:35" ht="15" customHeight="1">
      <c r="A45" s="33" t="str">
        <f>IF(COUNTBLANK(申請書記入例!$D45:$M45)=10,"",IF(AND(申請書記入例!$D45="選手",申請書記入例!$K45=""),"ERROR",IF(OR(申請書記入例!$D45="指導者",申請書記入例!$D45="審判員"),申請書記入例!$D45,VLOOKUP(5-COUNTIF(Sheet1!$B$19:$B$24,"&gt;"&amp;DATE(K45,L45,M45)),Sheet1!$A$19:$E$24,4,0))))</f>
        <v/>
      </c>
      <c r="B45" s="34">
        <f t="shared" si="0"/>
        <v>27</v>
      </c>
      <c r="C45" s="33" t="str">
        <f>IF(申請書記入例!$D45="","",TEXT($J$11,"yyyy")&amp;"年度")</f>
        <v/>
      </c>
      <c r="D45" s="33"/>
      <c r="E45" s="33"/>
      <c r="F45" s="33"/>
      <c r="G45" s="33"/>
      <c r="H45" s="33"/>
      <c r="I45" s="33"/>
      <c r="J45" s="33"/>
      <c r="K45" s="35"/>
      <c r="L45" s="35"/>
      <c r="M45" s="35"/>
      <c r="N45" s="35" t="str">
        <f>IF(E45="","",IF(申請書記入例!$D45="指導者",7,IF(申請書記入例!$D45="審判員",8,VLOOKUP(5-COUNTIF(Sheet1!$B$19:$B$24,"&gt;"&amp;DATE(K45,L45,M45)),Sheet1!$A$19:$A$24,1,0))))</f>
        <v/>
      </c>
      <c r="O45" s="35" t="str">
        <f>IF(申請書記入例!$E45="","",$J$6)</f>
        <v/>
      </c>
      <c r="P45" s="35" t="str">
        <f>IF(申請書記入例!$E45="","",$J$7)</f>
        <v/>
      </c>
      <c r="Q45" s="35" t="str">
        <f>IF(申請書記入例!$E45="","",$B$14)</f>
        <v/>
      </c>
      <c r="R45" s="35" t="str">
        <f>IF(申請書記入例!$A45="","",申請書記入例!$A45)</f>
        <v/>
      </c>
      <c r="S45" s="37"/>
      <c r="T45" s="38"/>
      <c r="U45" s="11"/>
      <c r="V45" s="11"/>
      <c r="W45" s="11"/>
      <c r="X45" s="11"/>
      <c r="Y45" s="11"/>
      <c r="Z45" s="11"/>
      <c r="AA45" s="11"/>
      <c r="AB45" s="11"/>
      <c r="AC45" s="11"/>
      <c r="AD45" s="11"/>
      <c r="AE45" s="11"/>
      <c r="AF45" s="11"/>
      <c r="AG45" s="11"/>
      <c r="AH45" s="11"/>
      <c r="AI45" s="11"/>
    </row>
    <row r="46" spans="1:35" ht="15" customHeight="1">
      <c r="A46" s="33" t="str">
        <f>IF(COUNTBLANK(申請書記入例!$D46:$M46)=10,"",IF(AND(申請書記入例!$D46="選手",申請書記入例!$K46=""),"ERROR",IF(OR(申請書記入例!$D46="指導者",申請書記入例!$D46="審判員"),申請書記入例!$D46,VLOOKUP(5-COUNTIF(Sheet1!$B$19:$B$24,"&gt;"&amp;DATE(K46,L46,M46)),Sheet1!$A$19:$E$24,4,0))))</f>
        <v/>
      </c>
      <c r="B46" s="34">
        <f t="shared" si="0"/>
        <v>28</v>
      </c>
      <c r="C46" s="33" t="str">
        <f>IF(申請書記入例!$D46="","",TEXT($J$11,"yyyy")&amp;"年度")</f>
        <v/>
      </c>
      <c r="D46" s="33"/>
      <c r="E46" s="33"/>
      <c r="F46" s="33"/>
      <c r="G46" s="33"/>
      <c r="H46" s="33"/>
      <c r="I46" s="33"/>
      <c r="J46" s="33"/>
      <c r="K46" s="35"/>
      <c r="L46" s="35"/>
      <c r="M46" s="35"/>
      <c r="N46" s="35" t="str">
        <f>IF(E46="","",IF(申請書記入例!$D46="指導者",7,IF(申請書記入例!$D46="審判員",8,VLOOKUP(5-COUNTIF(Sheet1!$B$19:$B$24,"&gt;"&amp;DATE(K46,L46,M46)),Sheet1!$A$19:$A$24,1,0))))</f>
        <v/>
      </c>
      <c r="O46" s="35" t="str">
        <f>IF(申請書記入例!$E46="","",$J$6)</f>
        <v/>
      </c>
      <c r="P46" s="35" t="str">
        <f>IF(申請書記入例!$E46="","",$J$7)</f>
        <v/>
      </c>
      <c r="Q46" s="35" t="str">
        <f>IF(申請書記入例!$E46="","",$B$14)</f>
        <v/>
      </c>
      <c r="R46" s="35" t="str">
        <f>IF(申請書記入例!$A46="","",申請書記入例!$A46)</f>
        <v/>
      </c>
      <c r="S46" s="37"/>
      <c r="T46" s="38"/>
      <c r="U46" s="11"/>
      <c r="V46" s="11"/>
      <c r="W46" s="11"/>
      <c r="X46" s="11"/>
      <c r="Y46" s="11"/>
      <c r="Z46" s="11"/>
      <c r="AA46" s="11"/>
      <c r="AB46" s="11"/>
      <c r="AC46" s="11"/>
      <c r="AD46" s="11"/>
      <c r="AE46" s="11"/>
      <c r="AF46" s="11"/>
      <c r="AG46" s="11"/>
      <c r="AH46" s="11"/>
      <c r="AI46" s="11"/>
    </row>
    <row r="47" spans="1:35" ht="15" customHeight="1">
      <c r="A47" s="33" t="str">
        <f>IF(COUNTBLANK(申請書記入例!$D47:$M47)=10,"",IF(AND(申請書記入例!$D47="選手",申請書記入例!$K47=""),"ERROR",IF(OR(申請書記入例!$D47="指導者",申請書記入例!$D47="審判員"),申請書記入例!$D47,VLOOKUP(5-COUNTIF(Sheet1!$B$19:$B$24,"&gt;"&amp;DATE(K47,L47,M47)),Sheet1!$A$19:$E$24,4,0))))</f>
        <v/>
      </c>
      <c r="B47" s="34">
        <f t="shared" si="0"/>
        <v>29</v>
      </c>
      <c r="C47" s="33" t="str">
        <f>IF(申請書記入例!$D47="","",TEXT($J$11,"yyyy")&amp;"年度")</f>
        <v/>
      </c>
      <c r="D47" s="33"/>
      <c r="E47" s="33"/>
      <c r="F47" s="33"/>
      <c r="G47" s="33"/>
      <c r="H47" s="33"/>
      <c r="I47" s="33"/>
      <c r="J47" s="33"/>
      <c r="K47" s="35"/>
      <c r="L47" s="35"/>
      <c r="M47" s="35"/>
      <c r="N47" s="35" t="str">
        <f>IF(E47="","",IF(申請書記入例!$D47="指導者",7,IF(申請書記入例!$D47="審判員",8,VLOOKUP(5-COUNTIF(Sheet1!$B$19:$B$24,"&gt;"&amp;DATE(K47,L47,M47)),Sheet1!$A$19:$A$24,1,0))))</f>
        <v/>
      </c>
      <c r="O47" s="35" t="str">
        <f>IF(申請書記入例!$E47="","",$J$6)</f>
        <v/>
      </c>
      <c r="P47" s="35" t="str">
        <f>IF(申請書記入例!$E47="","",$J$7)</f>
        <v/>
      </c>
      <c r="Q47" s="35" t="str">
        <f>IF(申請書記入例!$E47="","",$B$14)</f>
        <v/>
      </c>
      <c r="R47" s="35" t="str">
        <f>IF(申請書記入例!$A47="","",申請書記入例!$A47)</f>
        <v/>
      </c>
      <c r="S47" s="37"/>
      <c r="T47" s="38"/>
      <c r="U47" s="11"/>
      <c r="V47" s="11"/>
      <c r="W47" s="11"/>
      <c r="X47" s="11"/>
      <c r="Y47" s="11"/>
      <c r="Z47" s="11"/>
      <c r="AA47" s="11"/>
      <c r="AB47" s="11"/>
      <c r="AC47" s="11"/>
      <c r="AD47" s="11"/>
      <c r="AE47" s="11"/>
      <c r="AF47" s="11"/>
      <c r="AG47" s="11"/>
      <c r="AH47" s="11"/>
      <c r="AI47" s="11"/>
    </row>
    <row r="48" spans="1:35" ht="15" customHeight="1">
      <c r="A48" s="33" t="str">
        <f>IF(COUNTBLANK(申請書記入例!$D48:$M48)=10,"",IF(AND(申請書記入例!$D48="選手",申請書記入例!$K48=""),"ERROR",IF(OR(申請書記入例!$D48="指導者",申請書記入例!$D48="審判員"),申請書記入例!$D48,VLOOKUP(5-COUNTIF(Sheet1!$B$19:$B$24,"&gt;"&amp;DATE(K48,L48,M48)),Sheet1!$A$19:$E$24,4,0))))</f>
        <v/>
      </c>
      <c r="B48" s="34">
        <f t="shared" si="0"/>
        <v>30</v>
      </c>
      <c r="C48" s="33" t="str">
        <f>IF(申請書記入例!$D48="","",TEXT($J$11,"yyyy")&amp;"年度")</f>
        <v/>
      </c>
      <c r="D48" s="33"/>
      <c r="E48" s="33"/>
      <c r="F48" s="33"/>
      <c r="G48" s="33"/>
      <c r="H48" s="33"/>
      <c r="I48" s="33"/>
      <c r="J48" s="33"/>
      <c r="K48" s="35"/>
      <c r="L48" s="35"/>
      <c r="M48" s="35"/>
      <c r="N48" s="35" t="str">
        <f>IF(E48="","",IF(申請書記入例!$D48="指導者",7,IF(申請書記入例!$D48="審判員",8,VLOOKUP(5-COUNTIF(Sheet1!$B$19:$B$24,"&gt;"&amp;DATE(K48,L48,M48)),Sheet1!$A$19:$A$24,1,0))))</f>
        <v/>
      </c>
      <c r="O48" s="35" t="str">
        <f>IF(申請書記入例!$E48="","",$J$6)</f>
        <v/>
      </c>
      <c r="P48" s="35" t="str">
        <f>IF(申請書記入例!$E48="","",$J$7)</f>
        <v/>
      </c>
      <c r="Q48" s="35" t="str">
        <f>IF(申請書記入例!$E48="","",$B$14)</f>
        <v/>
      </c>
      <c r="R48" s="35" t="str">
        <f>IF(申請書記入例!$A48="","",申請書記入例!$A48)</f>
        <v/>
      </c>
      <c r="S48" s="3"/>
      <c r="T48" s="4"/>
      <c r="Z48" s="4"/>
      <c r="AA48" s="4"/>
      <c r="AB48" s="4"/>
      <c r="AC48" s="4"/>
      <c r="AD48" s="4"/>
      <c r="AE48" s="4"/>
      <c r="AF48" s="4"/>
      <c r="AG48" s="4"/>
      <c r="AH48" s="4"/>
      <c r="AI48" s="4"/>
    </row>
    <row r="49" spans="1:35" ht="15" customHeight="1">
      <c r="A49" s="33" t="str">
        <f>IF(COUNTBLANK(申請書記入例!$D49:$M49)=10,"",IF(AND(申請書記入例!$D49="選手",申請書記入例!$K49=""),"ERROR",IF(OR(申請書記入例!$D49="指導者",申請書記入例!$D49="審判員"),申請書記入例!$D49,VLOOKUP(5-COUNTIF(Sheet1!$B$19:$B$24,"&gt;"&amp;DATE(K49,L49,M49)),Sheet1!$A$19:$E$24,4,0))))</f>
        <v/>
      </c>
      <c r="B49" s="34">
        <f t="shared" si="0"/>
        <v>31</v>
      </c>
      <c r="C49" s="33" t="str">
        <f>IF(申請書記入例!$D49="","",TEXT($J$11,"yyyy")&amp;"年度")</f>
        <v/>
      </c>
      <c r="D49" s="33"/>
      <c r="E49" s="33"/>
      <c r="F49" s="33"/>
      <c r="G49" s="33"/>
      <c r="H49" s="33"/>
      <c r="I49" s="33"/>
      <c r="J49" s="33"/>
      <c r="K49" s="35"/>
      <c r="L49" s="35"/>
      <c r="M49" s="35"/>
      <c r="N49" s="35" t="str">
        <f>IF(E49="","",IF(申請書記入例!$D49="指導者",7,IF(申請書記入例!$D49="審判員",8,VLOOKUP(5-COUNTIF(Sheet1!$B$19:$B$24,"&gt;"&amp;DATE(K49,L49,M49)),Sheet1!$A$19:$A$24,1,0))))</f>
        <v/>
      </c>
      <c r="O49" s="35" t="str">
        <f>IF(申請書記入例!$E49="","",$J$6)</f>
        <v/>
      </c>
      <c r="P49" s="35" t="str">
        <f>IF(申請書記入例!$E49="","",$J$7)</f>
        <v/>
      </c>
      <c r="Q49" s="35" t="str">
        <f>IF(申請書記入例!$E49="","",$B$14)</f>
        <v/>
      </c>
      <c r="R49" s="35" t="str">
        <f>IF(申請書記入例!$A49="","",申請書記入例!$A49)</f>
        <v/>
      </c>
      <c r="S49" s="3"/>
      <c r="T49" s="4"/>
      <c r="Z49" s="4"/>
      <c r="AA49" s="4"/>
      <c r="AB49" s="4"/>
      <c r="AC49" s="4"/>
      <c r="AD49" s="4"/>
      <c r="AE49" s="4"/>
      <c r="AF49" s="4"/>
      <c r="AG49" s="4"/>
      <c r="AH49" s="4"/>
      <c r="AI49" s="4"/>
    </row>
    <row r="50" spans="1:35" ht="15" customHeight="1">
      <c r="A50" s="33" t="str">
        <f>IF(COUNTBLANK(申請書記入例!$D50:$M50)=10,"",IF(AND(申請書記入例!$D50="選手",申請書記入例!$K50=""),"ERROR",IF(OR(申請書記入例!$D50="指導者",申請書記入例!$D50="審判員"),申請書記入例!$D50,VLOOKUP(5-COUNTIF(Sheet1!$B$19:$B$24,"&gt;"&amp;DATE(K50,L50,M50)),Sheet1!$A$19:$E$24,4,0))))</f>
        <v/>
      </c>
      <c r="B50" s="34">
        <f t="shared" si="0"/>
        <v>32</v>
      </c>
      <c r="C50" s="33" t="str">
        <f>IF(申請書記入例!$D50="","",TEXT($J$11,"yyyy")&amp;"年度")</f>
        <v/>
      </c>
      <c r="D50" s="33"/>
      <c r="E50" s="33"/>
      <c r="F50" s="33"/>
      <c r="G50" s="33"/>
      <c r="H50" s="33"/>
      <c r="I50" s="33"/>
      <c r="J50" s="33"/>
      <c r="K50" s="35"/>
      <c r="L50" s="35"/>
      <c r="M50" s="35"/>
      <c r="N50" s="35" t="str">
        <f>IF(E50="","",IF(申請書記入例!$D50="指導者",7,IF(申請書記入例!$D50="審判員",8,VLOOKUP(5-COUNTIF(Sheet1!$B$19:$B$24,"&gt;"&amp;DATE(K50,L50,M50)),Sheet1!$A$19:$A$24,1,0))))</f>
        <v/>
      </c>
      <c r="O50" s="35" t="str">
        <f>IF(申請書記入例!$E50="","",$J$6)</f>
        <v/>
      </c>
      <c r="P50" s="35" t="str">
        <f>IF(申請書記入例!$E50="","",$J$7)</f>
        <v/>
      </c>
      <c r="Q50" s="35" t="str">
        <f>IF(申請書記入例!$E50="","",$B$14)</f>
        <v/>
      </c>
      <c r="R50" s="35" t="str">
        <f>IF(申請書記入例!$A50="","",申請書記入例!$A50)</f>
        <v/>
      </c>
      <c r="S50" s="3"/>
      <c r="T50" s="4"/>
      <c r="Z50" s="4"/>
      <c r="AA50" s="4"/>
      <c r="AB50" s="4"/>
      <c r="AC50" s="4"/>
      <c r="AD50" s="4"/>
      <c r="AE50" s="4"/>
      <c r="AF50" s="4"/>
      <c r="AG50" s="4"/>
      <c r="AH50" s="4"/>
      <c r="AI50" s="4"/>
    </row>
    <row r="51" spans="1:35" ht="15" customHeight="1">
      <c r="A51" s="33" t="str">
        <f>IF(COUNTBLANK(申請書記入例!$D51:$M51)=10,"",IF(AND(申請書記入例!$D51="選手",申請書記入例!$K51=""),"ERROR",IF(OR(申請書記入例!$D51="指導者",申請書記入例!$D51="審判員"),申請書記入例!$D51,VLOOKUP(5-COUNTIF(Sheet1!$B$19:$B$24,"&gt;"&amp;DATE(K51,L51,M51)),Sheet1!$A$19:$E$24,4,0))))</f>
        <v/>
      </c>
      <c r="B51" s="34">
        <f t="shared" si="0"/>
        <v>33</v>
      </c>
      <c r="C51" s="33" t="str">
        <f>IF(申請書記入例!$D51="","",TEXT($J$11,"yyyy")&amp;"年度")</f>
        <v/>
      </c>
      <c r="D51" s="33"/>
      <c r="E51" s="33"/>
      <c r="F51" s="33"/>
      <c r="G51" s="33"/>
      <c r="H51" s="33"/>
      <c r="I51" s="33"/>
      <c r="J51" s="33"/>
      <c r="K51" s="35"/>
      <c r="L51" s="35"/>
      <c r="M51" s="35"/>
      <c r="N51" s="35" t="str">
        <f>IF(E51="","",IF(申請書記入例!$D51="指導者",7,IF(申請書記入例!$D51="審判員",8,VLOOKUP(5-COUNTIF(Sheet1!$B$19:$B$24,"&gt;"&amp;DATE(K51,L51,M51)),Sheet1!$A$19:$A$24,1,0))))</f>
        <v/>
      </c>
      <c r="O51" s="35" t="str">
        <f>IF(申請書記入例!$E51="","",$J$6)</f>
        <v/>
      </c>
      <c r="P51" s="35" t="str">
        <f>IF(申請書記入例!$E51="","",$J$7)</f>
        <v/>
      </c>
      <c r="Q51" s="35" t="str">
        <f>IF(申請書記入例!$E51="","",$B$14)</f>
        <v/>
      </c>
      <c r="R51" s="35" t="str">
        <f>IF(申請書記入例!$A51="","",申請書記入例!$A51)</f>
        <v/>
      </c>
      <c r="S51" s="3"/>
      <c r="T51" s="4"/>
      <c r="Z51" s="4"/>
      <c r="AA51" s="4"/>
      <c r="AB51" s="4"/>
      <c r="AC51" s="4"/>
      <c r="AD51" s="4"/>
      <c r="AE51" s="4"/>
      <c r="AF51" s="4"/>
      <c r="AG51" s="4"/>
      <c r="AH51" s="4"/>
      <c r="AI51" s="4"/>
    </row>
    <row r="52" spans="1:35" ht="15" customHeight="1">
      <c r="A52" s="33" t="str">
        <f>IF(COUNTBLANK(申請書記入例!$D52:$M52)=10,"",IF(AND(申請書記入例!$D52="選手",申請書記入例!$K52=""),"ERROR",IF(OR(申請書記入例!$D52="指導者",申請書記入例!$D52="審判員"),申請書記入例!$D52,VLOOKUP(5-COUNTIF(Sheet1!$B$19:$B$24,"&gt;"&amp;DATE(K52,L52,M52)),Sheet1!$A$19:$E$24,4,0))))</f>
        <v/>
      </c>
      <c r="B52" s="34">
        <f t="shared" si="0"/>
        <v>34</v>
      </c>
      <c r="C52" s="33" t="str">
        <f>IF(申請書記入例!$D52="","",TEXT($J$11,"yyyy")&amp;"年度")</f>
        <v/>
      </c>
      <c r="D52" s="33"/>
      <c r="E52" s="33"/>
      <c r="F52" s="33"/>
      <c r="G52" s="33"/>
      <c r="H52" s="33"/>
      <c r="I52" s="33"/>
      <c r="J52" s="33"/>
      <c r="K52" s="35"/>
      <c r="L52" s="35"/>
      <c r="M52" s="35"/>
      <c r="N52" s="35" t="str">
        <f>IF(E52="","",IF(申請書記入例!$D52="指導者",7,IF(申請書記入例!$D52="審判員",8,VLOOKUP(5-COUNTIF(Sheet1!$B$19:$B$24,"&gt;"&amp;DATE(K52,L52,M52)),Sheet1!$A$19:$A$24,1,0))))</f>
        <v/>
      </c>
      <c r="O52" s="35" t="str">
        <f>IF(申請書記入例!$E52="","",$J$6)</f>
        <v/>
      </c>
      <c r="P52" s="35" t="str">
        <f>IF(申請書記入例!$E52="","",$J$7)</f>
        <v/>
      </c>
      <c r="Q52" s="35" t="str">
        <f>IF(申請書記入例!$E52="","",$B$14)</f>
        <v/>
      </c>
      <c r="R52" s="35" t="str">
        <f>IF(申請書記入例!$A52="","",申請書記入例!$A52)</f>
        <v/>
      </c>
      <c r="S52" s="3"/>
      <c r="T52" s="4"/>
      <c r="Z52" s="4"/>
      <c r="AA52" s="4"/>
      <c r="AB52" s="4"/>
      <c r="AC52" s="4"/>
      <c r="AD52" s="4"/>
      <c r="AE52" s="4"/>
      <c r="AF52" s="4"/>
      <c r="AG52" s="4"/>
      <c r="AH52" s="4"/>
      <c r="AI52" s="4"/>
    </row>
    <row r="53" spans="1:35" ht="15" customHeight="1">
      <c r="A53" s="33" t="str">
        <f>IF(COUNTBLANK(申請書記入例!$D53:$M53)=10,"",IF(AND(申請書記入例!$D53="選手",申請書記入例!$K53=""),"ERROR",IF(OR(申請書記入例!$D53="指導者",申請書記入例!$D53="審判員"),申請書記入例!$D53,VLOOKUP(5-COUNTIF(Sheet1!$B$19:$B$24,"&gt;"&amp;DATE(K53,L53,M53)),Sheet1!$A$19:$E$24,4,0))))</f>
        <v/>
      </c>
      <c r="B53" s="34">
        <f t="shared" si="0"/>
        <v>35</v>
      </c>
      <c r="C53" s="33" t="str">
        <f>IF(申請書記入例!$D53="","",TEXT($J$11,"yyyy")&amp;"年度")</f>
        <v/>
      </c>
      <c r="D53" s="33"/>
      <c r="E53" s="33"/>
      <c r="F53" s="33"/>
      <c r="G53" s="33"/>
      <c r="H53" s="33"/>
      <c r="I53" s="33"/>
      <c r="J53" s="33"/>
      <c r="K53" s="35"/>
      <c r="L53" s="35"/>
      <c r="M53" s="35"/>
      <c r="N53" s="35" t="str">
        <f>IF(E53="","",IF(申請書記入例!$D53="指導者",7,IF(申請書記入例!$D53="審判員",8,VLOOKUP(5-COUNTIF(Sheet1!$B$19:$B$24,"&gt;"&amp;DATE(K53,L53,M53)),Sheet1!$A$19:$A$24,1,0))))</f>
        <v/>
      </c>
      <c r="O53" s="35" t="str">
        <f>IF(申請書記入例!$E53="","",$J$6)</f>
        <v/>
      </c>
      <c r="P53" s="35" t="str">
        <f>IF(申請書記入例!$E53="","",$J$7)</f>
        <v/>
      </c>
      <c r="Q53" s="35" t="str">
        <f>IF(申請書記入例!$E53="","",$B$14)</f>
        <v/>
      </c>
      <c r="R53" s="35" t="str">
        <f>IF(申請書記入例!$A53="","",申請書記入例!$A53)</f>
        <v/>
      </c>
      <c r="S53" s="3"/>
      <c r="T53" s="4"/>
      <c r="Z53" s="4"/>
      <c r="AA53" s="4"/>
      <c r="AB53" s="4"/>
      <c r="AC53" s="4"/>
      <c r="AD53" s="4"/>
      <c r="AE53" s="4"/>
      <c r="AF53" s="4"/>
      <c r="AG53" s="4"/>
      <c r="AH53" s="4"/>
      <c r="AI53" s="4"/>
    </row>
    <row r="54" spans="1:35" ht="15" customHeight="1">
      <c r="A54" s="33" t="str">
        <f>IF(COUNTBLANK(申請書記入例!$D54:$M54)=10,"",IF(AND(申請書記入例!$D54="選手",申請書記入例!$K54=""),"ERROR",IF(OR(申請書記入例!$D54="指導者",申請書記入例!$D54="審判員"),申請書記入例!$D54,VLOOKUP(5-COUNTIF(Sheet1!$B$19:$B$24,"&gt;"&amp;DATE(K54,L54,M54)),Sheet1!$A$19:$E$24,4,0))))</f>
        <v/>
      </c>
      <c r="B54" s="34">
        <f t="shared" si="0"/>
        <v>36</v>
      </c>
      <c r="C54" s="33" t="str">
        <f>IF(申請書記入例!$D54="","",TEXT($J$11,"yyyy")&amp;"年度")</f>
        <v/>
      </c>
      <c r="D54" s="33"/>
      <c r="E54" s="33"/>
      <c r="F54" s="33"/>
      <c r="G54" s="33"/>
      <c r="H54" s="33"/>
      <c r="I54" s="33"/>
      <c r="J54" s="33"/>
      <c r="K54" s="35"/>
      <c r="L54" s="35"/>
      <c r="M54" s="35"/>
      <c r="N54" s="35" t="str">
        <f>IF(E54="","",IF(申請書記入例!$D54="指導者",7,IF(申請書記入例!$D54="審判員",8,VLOOKUP(5-COUNTIF(Sheet1!$B$19:$B$24,"&gt;"&amp;DATE(K54,L54,M54)),Sheet1!$A$19:$A$24,1,0))))</f>
        <v/>
      </c>
      <c r="O54" s="35" t="str">
        <f>IF(申請書記入例!$E54="","",$J$6)</f>
        <v/>
      </c>
      <c r="P54" s="35" t="str">
        <f>IF(申請書記入例!$E54="","",$J$7)</f>
        <v/>
      </c>
      <c r="Q54" s="35" t="str">
        <f>IF(申請書記入例!$E54="","",$B$14)</f>
        <v/>
      </c>
      <c r="R54" s="35" t="str">
        <f>IF(申請書記入例!$A54="","",申請書記入例!$A54)</f>
        <v/>
      </c>
      <c r="S54" s="3"/>
      <c r="T54" s="4"/>
      <c r="Z54" s="4"/>
      <c r="AA54" s="4"/>
      <c r="AB54" s="4"/>
      <c r="AC54" s="4"/>
      <c r="AD54" s="4"/>
      <c r="AE54" s="4"/>
      <c r="AF54" s="4"/>
      <c r="AG54" s="4"/>
      <c r="AH54" s="4"/>
      <c r="AI54" s="4"/>
    </row>
    <row r="55" spans="1:35" ht="15" customHeight="1">
      <c r="A55" s="33" t="str">
        <f>IF(COUNTBLANK(申請書記入例!$D55:$M55)=10,"",IF(AND(申請書記入例!$D55="選手",申請書記入例!$K55=""),"ERROR",IF(OR(申請書記入例!$D55="指導者",申請書記入例!$D55="審判員"),申請書記入例!$D55,VLOOKUP(5-COUNTIF(Sheet1!$B$19:$B$24,"&gt;"&amp;DATE(K55,L55,M55)),Sheet1!$A$19:$E$24,4,0))))</f>
        <v/>
      </c>
      <c r="B55" s="34">
        <f t="shared" si="0"/>
        <v>37</v>
      </c>
      <c r="C55" s="33" t="str">
        <f>IF(申請書記入例!$D55="","",TEXT($J$11,"yyyy")&amp;"年度")</f>
        <v/>
      </c>
      <c r="D55" s="33"/>
      <c r="E55" s="33"/>
      <c r="F55" s="33"/>
      <c r="G55" s="33"/>
      <c r="H55" s="33"/>
      <c r="I55" s="33"/>
      <c r="J55" s="33"/>
      <c r="K55" s="35"/>
      <c r="L55" s="35"/>
      <c r="M55" s="35"/>
      <c r="N55" s="35" t="str">
        <f>IF(E55="","",IF(申請書記入例!$D55="指導者",7,IF(申請書記入例!$D55="審判員",8,VLOOKUP(5-COUNTIF(Sheet1!$B$19:$B$24,"&gt;"&amp;DATE(K55,L55,M55)),Sheet1!$A$19:$A$24,1,0))))</f>
        <v/>
      </c>
      <c r="O55" s="35" t="str">
        <f>IF(申請書記入例!$E55="","",$J$6)</f>
        <v/>
      </c>
      <c r="P55" s="35" t="str">
        <f>IF(申請書記入例!$E55="","",$J$7)</f>
        <v/>
      </c>
      <c r="Q55" s="35" t="str">
        <f>IF(申請書記入例!$E55="","",$B$14)</f>
        <v/>
      </c>
      <c r="R55" s="35" t="str">
        <f>IF(申請書記入例!$A55="","",申請書記入例!$A55)</f>
        <v/>
      </c>
      <c r="S55" s="3"/>
      <c r="T55" s="4"/>
      <c r="Z55" s="4"/>
      <c r="AA55" s="4"/>
      <c r="AB55" s="4"/>
      <c r="AC55" s="4"/>
      <c r="AD55" s="4"/>
      <c r="AE55" s="4"/>
      <c r="AF55" s="4"/>
      <c r="AG55" s="4"/>
      <c r="AH55" s="4"/>
      <c r="AI55" s="4"/>
    </row>
    <row r="56" spans="1:35" ht="15" customHeight="1">
      <c r="A56" s="33" t="str">
        <f>IF(COUNTBLANK(申請書記入例!$D56:$M56)=10,"",IF(AND(申請書記入例!$D56="選手",申請書記入例!$K56=""),"ERROR",IF(OR(申請書記入例!$D56="指導者",申請書記入例!$D56="審判員"),申請書記入例!$D56,VLOOKUP(5-COUNTIF(Sheet1!$B$19:$B$24,"&gt;"&amp;DATE(K56,L56,M56)),Sheet1!$A$19:$E$24,4,0))))</f>
        <v/>
      </c>
      <c r="B56" s="34">
        <f t="shared" si="0"/>
        <v>38</v>
      </c>
      <c r="C56" s="33" t="str">
        <f>IF(申請書記入例!$D56="","",TEXT($J$11,"yyyy")&amp;"年度")</f>
        <v/>
      </c>
      <c r="D56" s="33"/>
      <c r="E56" s="33"/>
      <c r="F56" s="33"/>
      <c r="G56" s="33"/>
      <c r="H56" s="33"/>
      <c r="I56" s="33"/>
      <c r="J56" s="33"/>
      <c r="K56" s="35"/>
      <c r="L56" s="35"/>
      <c r="M56" s="35"/>
      <c r="N56" s="35" t="str">
        <f>IF(E56="","",IF(申請書記入例!$D56="指導者",7,IF(申請書記入例!$D56="審判員",8,VLOOKUP(5-COUNTIF(Sheet1!$B$19:$B$24,"&gt;"&amp;DATE(K56,L56,M56)),Sheet1!$A$19:$A$24,1,0))))</f>
        <v/>
      </c>
      <c r="O56" s="35" t="str">
        <f>IF(申請書記入例!$E56="","",$J$6)</f>
        <v/>
      </c>
      <c r="P56" s="35" t="str">
        <f>IF(申請書記入例!$E56="","",$J$7)</f>
        <v/>
      </c>
      <c r="Q56" s="35" t="str">
        <f>IF(申請書記入例!$E56="","",$B$14)</f>
        <v/>
      </c>
      <c r="R56" s="35" t="str">
        <f>IF(申請書記入例!$A56="","",申請書記入例!$A56)</f>
        <v/>
      </c>
      <c r="S56" s="3"/>
      <c r="T56" s="4"/>
      <c r="Z56" s="4"/>
      <c r="AA56" s="4"/>
      <c r="AB56" s="4"/>
      <c r="AC56" s="4"/>
      <c r="AD56" s="4"/>
      <c r="AE56" s="4"/>
      <c r="AF56" s="4"/>
      <c r="AG56" s="4"/>
      <c r="AH56" s="4"/>
      <c r="AI56" s="4"/>
    </row>
    <row r="57" spans="1:35" ht="15" customHeight="1">
      <c r="A57" s="33" t="str">
        <f>IF(COUNTBLANK(申請書記入例!$D57:$M57)=10,"",IF(AND(申請書記入例!$D57="選手",申請書記入例!$K57=""),"ERROR",IF(OR(申請書記入例!$D57="指導者",申請書記入例!$D57="審判員"),申請書記入例!$D57,VLOOKUP(5-COUNTIF(Sheet1!$B$19:$B$24,"&gt;"&amp;DATE(K57,L57,M57)),Sheet1!$A$19:$E$24,4,0))))</f>
        <v/>
      </c>
      <c r="B57" s="34">
        <f t="shared" si="0"/>
        <v>39</v>
      </c>
      <c r="C57" s="33" t="str">
        <f>IF(申請書記入例!$D57="","",TEXT($J$11,"yyyy")&amp;"年度")</f>
        <v/>
      </c>
      <c r="D57" s="33"/>
      <c r="E57" s="33"/>
      <c r="F57" s="33"/>
      <c r="G57" s="33"/>
      <c r="H57" s="33"/>
      <c r="I57" s="33"/>
      <c r="J57" s="33"/>
      <c r="K57" s="35"/>
      <c r="L57" s="35"/>
      <c r="M57" s="35"/>
      <c r="N57" s="35" t="str">
        <f>IF(E57="","",IF(申請書記入例!$D57="指導者",7,IF(申請書記入例!$D57="審判員",8,VLOOKUP(5-COUNTIF(Sheet1!$B$19:$B$24,"&gt;"&amp;DATE(K57,L57,M57)),Sheet1!$A$19:$A$24,1,0))))</f>
        <v/>
      </c>
      <c r="O57" s="35" t="str">
        <f>IF(申請書記入例!$E57="","",$J$6)</f>
        <v/>
      </c>
      <c r="P57" s="35" t="str">
        <f>IF(申請書記入例!$E57="","",$J$7)</f>
        <v/>
      </c>
      <c r="Q57" s="35" t="str">
        <f>IF(申請書記入例!$E57="","",$B$14)</f>
        <v/>
      </c>
      <c r="R57" s="35" t="str">
        <f>IF(申請書記入例!$A57="","",申請書記入例!$A57)</f>
        <v/>
      </c>
      <c r="S57" s="3"/>
      <c r="T57" s="4"/>
      <c r="Z57" s="4"/>
      <c r="AA57" s="4"/>
      <c r="AB57" s="4"/>
      <c r="AC57" s="4"/>
      <c r="AD57" s="4"/>
      <c r="AE57" s="4"/>
      <c r="AF57" s="4"/>
      <c r="AG57" s="4"/>
      <c r="AH57" s="4"/>
      <c r="AI57" s="4"/>
    </row>
    <row r="58" spans="1:35" ht="15" customHeight="1">
      <c r="A58" s="33" t="str">
        <f>IF(COUNTBLANK(申請書記入例!$D58:$M58)=10,"",IF(AND(申請書記入例!$D58="選手",申請書記入例!$K58=""),"ERROR",IF(OR(申請書記入例!$D58="指導者",申請書記入例!$D58="審判員"),申請書記入例!$D58,VLOOKUP(5-COUNTIF(Sheet1!$B$19:$B$24,"&gt;"&amp;DATE(K58,L58,M58)),Sheet1!$A$19:$E$24,4,0))))</f>
        <v/>
      </c>
      <c r="B58" s="34">
        <f t="shared" si="0"/>
        <v>40</v>
      </c>
      <c r="C58" s="33" t="str">
        <f>IF(申請書記入例!$D58="","",TEXT($J$11,"yyyy")&amp;"年度")</f>
        <v/>
      </c>
      <c r="D58" s="33"/>
      <c r="E58" s="33"/>
      <c r="F58" s="33"/>
      <c r="G58" s="33"/>
      <c r="H58" s="33"/>
      <c r="I58" s="33"/>
      <c r="J58" s="33"/>
      <c r="K58" s="35"/>
      <c r="L58" s="35"/>
      <c r="M58" s="35"/>
      <c r="N58" s="35" t="str">
        <f>IF(E58="","",IF(申請書記入例!$D58="指導者",7,IF(申請書記入例!$D58="審判員",8,VLOOKUP(5-COUNTIF(Sheet1!$B$19:$B$24,"&gt;"&amp;DATE(K58,L58,M58)),Sheet1!$A$19:$A$24,1,0))))</f>
        <v/>
      </c>
      <c r="O58" s="35" t="str">
        <f>IF(申請書記入例!$E58="","",$J$6)</f>
        <v/>
      </c>
      <c r="P58" s="35" t="str">
        <f>IF(申請書記入例!$E58="","",$J$7)</f>
        <v/>
      </c>
      <c r="Q58" s="35" t="str">
        <f>IF(申請書記入例!$E58="","",$B$14)</f>
        <v/>
      </c>
      <c r="R58" s="35" t="str">
        <f>IF(申請書記入例!$A58="","",申請書記入例!$A58)</f>
        <v/>
      </c>
      <c r="S58" s="3"/>
      <c r="T58" s="4"/>
      <c r="Z58" s="4"/>
      <c r="AA58" s="4"/>
      <c r="AB58" s="4"/>
      <c r="AC58" s="4"/>
      <c r="AD58" s="4"/>
      <c r="AE58" s="4"/>
      <c r="AF58" s="4"/>
      <c r="AG58" s="4"/>
      <c r="AH58" s="4"/>
      <c r="AI58" s="4"/>
    </row>
    <row r="59" spans="1:35" ht="15" customHeight="1">
      <c r="A59" s="33" t="str">
        <f>IF(COUNTBLANK(申請書記入例!$D59:$M59)=10,"",IF(AND(申請書記入例!$D59="選手",申請書記入例!$K59=""),"ERROR",IF(OR(申請書記入例!$D59="指導者",申請書記入例!$D59="審判員"),申請書記入例!$D59,VLOOKUP(5-COUNTIF(申請書!$V$19:$V$24,"&gt;"&amp;DATE(K59,L59,M59)),申請書!$U$19:$Y$24,4,0))))</f>
        <v/>
      </c>
      <c r="B59" s="34">
        <f t="shared" si="0"/>
        <v>41</v>
      </c>
      <c r="C59" s="33" t="str">
        <f>IF(申請書記入例!$D59="","",TEXT($J$11,"yyyy")&amp;"年度")</f>
        <v/>
      </c>
      <c r="D59" s="39"/>
      <c r="E59" s="33"/>
      <c r="F59" s="33"/>
      <c r="G59" s="33"/>
      <c r="H59" s="33"/>
      <c r="I59" s="33"/>
      <c r="J59" s="33"/>
      <c r="K59" s="35"/>
      <c r="L59" s="35"/>
      <c r="M59" s="35"/>
      <c r="N59" s="35" t="str">
        <f>IF(E59="","",IF(申請書記入例!$D59="指導者",7,IF(申請書記入例!$D59="審判員",8,VLOOKUP(5-COUNTIF(Sheet1!$B$19:$B$24,"&gt;"&amp;DATE(K59,L59,M59)),Sheet1!$A$19:$A$24,1,0))))</f>
        <v/>
      </c>
      <c r="O59" s="35" t="str">
        <f>IF(申請書記入例!$E59="","",$J$6)</f>
        <v/>
      </c>
      <c r="P59" s="35" t="str">
        <f>IF(申請書記入例!$E59="","",$J$7)</f>
        <v/>
      </c>
      <c r="Q59" s="35" t="str">
        <f>IF(申請書記入例!$E59="","",$B$14)</f>
        <v/>
      </c>
      <c r="R59" s="35" t="str">
        <f>IF(申請書記入例!$A59="","",申請書記入例!$A59)</f>
        <v/>
      </c>
      <c r="S59" s="3"/>
      <c r="T59" s="4"/>
      <c r="Z59" s="4"/>
      <c r="AA59" s="4"/>
      <c r="AB59" s="4"/>
      <c r="AC59" s="4"/>
      <c r="AD59" s="4"/>
      <c r="AE59" s="4"/>
      <c r="AF59" s="4"/>
      <c r="AG59" s="4"/>
      <c r="AH59" s="4"/>
      <c r="AI59" s="4"/>
    </row>
    <row r="60" spans="1:35" ht="15" customHeight="1">
      <c r="A60" s="33" t="str">
        <f>IF(COUNTBLANK(申請書記入例!$D60:$M60)=10,"",IF(AND(申請書記入例!$D60="選手",申請書記入例!$K60=""),"ERROR",IF(OR(申請書記入例!$D60="指導者",申請書記入例!$D60="審判員"),申請書記入例!$D60,VLOOKUP(5-COUNTIF(申請書!$V$19:$V$24,"&gt;"&amp;DATE(K60,L60,M60)),申請書!$U$19:$Y$24,4,0))))</f>
        <v/>
      </c>
      <c r="B60" s="34">
        <f t="shared" si="0"/>
        <v>42</v>
      </c>
      <c r="C60" s="33" t="str">
        <f>IF(申請書記入例!$D60="","",TEXT($J$11,"yyyy")&amp;"年度")</f>
        <v/>
      </c>
      <c r="D60" s="39"/>
      <c r="E60" s="33"/>
      <c r="F60" s="33"/>
      <c r="G60" s="33"/>
      <c r="H60" s="33"/>
      <c r="I60" s="33"/>
      <c r="J60" s="33"/>
      <c r="K60" s="35"/>
      <c r="L60" s="35"/>
      <c r="M60" s="35"/>
      <c r="N60" s="35" t="str">
        <f>IF(E60="","",IF(申請書記入例!$D60="指導者",7,IF(申請書記入例!$D60="審判員",8,VLOOKUP(5-COUNTIF(Sheet1!$B$19:$B$24,"&gt;"&amp;DATE(K60,L60,M60)),Sheet1!$A$19:$A$24,1,0))))</f>
        <v/>
      </c>
      <c r="O60" s="35" t="str">
        <f>IF(申請書記入例!$E60="","",$J$6)</f>
        <v/>
      </c>
      <c r="P60" s="35" t="str">
        <f>IF(申請書記入例!$E60="","",$J$7)</f>
        <v/>
      </c>
      <c r="Q60" s="35" t="str">
        <f>IF(申請書記入例!$E60="","",$B$14)</f>
        <v/>
      </c>
      <c r="R60" s="35" t="str">
        <f>IF(申請書記入例!$A60="","",申請書記入例!$A60)</f>
        <v/>
      </c>
      <c r="S60" s="3"/>
      <c r="T60" s="4"/>
      <c r="Z60" s="4"/>
      <c r="AA60" s="4"/>
      <c r="AB60" s="4"/>
      <c r="AC60" s="4"/>
      <c r="AD60" s="4"/>
      <c r="AE60" s="4"/>
      <c r="AF60" s="4"/>
      <c r="AG60" s="4"/>
      <c r="AH60" s="4"/>
      <c r="AI60" s="4"/>
    </row>
    <row r="61" spans="1:35" ht="15" customHeight="1">
      <c r="A61" s="33" t="str">
        <f>IF(COUNTBLANK(申請書記入例!$D61:$M61)=10,"",IF(AND(申請書記入例!$D61="選手",申請書記入例!$K61=""),"ERROR",IF(OR(申請書記入例!$D61="指導者",申請書記入例!$D61="審判員"),申請書記入例!$D61,VLOOKUP(5-COUNTIF(申請書!$V$19:$V$24,"&gt;"&amp;DATE(K61,L61,M61)),申請書!$U$19:$Y$24,4,0))))</f>
        <v/>
      </c>
      <c r="B61" s="34">
        <f t="shared" si="0"/>
        <v>43</v>
      </c>
      <c r="C61" s="33" t="str">
        <f>IF(申請書記入例!$D61="","",TEXT($J$11,"yyyy")&amp;"年度")</f>
        <v/>
      </c>
      <c r="D61" s="39"/>
      <c r="E61" s="33"/>
      <c r="F61" s="33"/>
      <c r="G61" s="33"/>
      <c r="H61" s="33"/>
      <c r="I61" s="33"/>
      <c r="J61" s="33"/>
      <c r="K61" s="35"/>
      <c r="L61" s="35"/>
      <c r="M61" s="35"/>
      <c r="N61" s="35" t="str">
        <f>IF(E61="","",IF(申請書記入例!$D61="指導者",7,IF(申請書記入例!$D61="審判員",8,VLOOKUP(5-COUNTIF(Sheet1!$B$19:$B$24,"&gt;"&amp;DATE(K61,L61,M61)),Sheet1!$A$19:$A$24,1,0))))</f>
        <v/>
      </c>
      <c r="O61" s="35" t="str">
        <f>IF(申請書記入例!$E61="","",$J$6)</f>
        <v/>
      </c>
      <c r="P61" s="35" t="str">
        <f>IF(申請書記入例!$E61="","",$J$7)</f>
        <v/>
      </c>
      <c r="Q61" s="35" t="str">
        <f>IF(申請書記入例!$E61="","",$B$14)</f>
        <v/>
      </c>
      <c r="R61" s="35" t="str">
        <f>IF(申請書記入例!$A61="","",申請書記入例!$A61)</f>
        <v/>
      </c>
      <c r="S61" s="3"/>
      <c r="T61" s="4"/>
      <c r="Z61" s="4"/>
      <c r="AA61" s="4"/>
      <c r="AB61" s="4"/>
      <c r="AC61" s="4"/>
      <c r="AD61" s="4"/>
      <c r="AE61" s="4"/>
      <c r="AF61" s="4"/>
      <c r="AG61" s="4"/>
      <c r="AH61" s="4"/>
      <c r="AI61" s="4"/>
    </row>
    <row r="62" spans="1:35" ht="15" customHeight="1">
      <c r="A62" s="33" t="str">
        <f>IF(COUNTBLANK(申請書記入例!$D62:$M62)=10,"",IF(AND(申請書記入例!$D62="選手",申請書記入例!$K62=""),"ERROR",IF(OR(申請書記入例!$D62="指導者",申請書記入例!$D62="審判員"),申請書記入例!$D62,VLOOKUP(5-COUNTIF(申請書!$V$19:$V$24,"&gt;"&amp;DATE(K62,L62,M62)),申請書!$U$19:$Y$24,4,0))))</f>
        <v/>
      </c>
      <c r="B62" s="34">
        <f t="shared" si="0"/>
        <v>44</v>
      </c>
      <c r="C62" s="33" t="str">
        <f>IF(申請書記入例!$D62="","",TEXT($J$11,"yyyy")&amp;"年度")</f>
        <v/>
      </c>
      <c r="D62" s="39"/>
      <c r="E62" s="33"/>
      <c r="F62" s="33"/>
      <c r="G62" s="33"/>
      <c r="H62" s="33"/>
      <c r="I62" s="33"/>
      <c r="J62" s="33"/>
      <c r="K62" s="35"/>
      <c r="L62" s="35"/>
      <c r="M62" s="35"/>
      <c r="N62" s="35" t="str">
        <f>IF(E62="","",IF(申請書記入例!$D62="指導者",7,IF(申請書記入例!$D62="審判員",8,VLOOKUP(5-COUNTIF(Sheet1!$B$19:$B$24,"&gt;"&amp;DATE(K62,L62,M62)),Sheet1!$A$19:$A$24,1,0))))</f>
        <v/>
      </c>
      <c r="O62" s="35" t="str">
        <f>IF(申請書記入例!$E62="","",$J$6)</f>
        <v/>
      </c>
      <c r="P62" s="35" t="str">
        <f>IF(申請書記入例!$E62="","",$J$7)</f>
        <v/>
      </c>
      <c r="Q62" s="35" t="str">
        <f>IF(申請書記入例!$E62="","",$B$14)</f>
        <v/>
      </c>
      <c r="R62" s="35" t="str">
        <f>IF(申請書記入例!$A62="","",申請書記入例!$A62)</f>
        <v/>
      </c>
      <c r="S62" s="3"/>
      <c r="T62" s="4"/>
      <c r="Z62" s="4"/>
      <c r="AA62" s="4"/>
      <c r="AB62" s="4"/>
      <c r="AC62" s="4"/>
      <c r="AD62" s="4"/>
      <c r="AE62" s="4"/>
      <c r="AF62" s="4"/>
      <c r="AG62" s="4"/>
      <c r="AH62" s="4"/>
      <c r="AI62" s="4"/>
    </row>
    <row r="63" spans="1:35" ht="15" customHeight="1">
      <c r="A63" s="33" t="str">
        <f>IF(COUNTBLANK(申請書記入例!$D63:$M63)=10,"",IF(AND(申請書記入例!$D63="選手",申請書記入例!$K63=""),"ERROR",IF(OR(申請書記入例!$D63="指導者",申請書記入例!$D63="審判員"),申請書記入例!$D63,VLOOKUP(5-COUNTIF(申請書!$V$19:$V$24,"&gt;"&amp;DATE(K63,L63,M63)),申請書!$U$19:$Y$24,4,0))))</f>
        <v/>
      </c>
      <c r="B63" s="34">
        <f t="shared" si="0"/>
        <v>45</v>
      </c>
      <c r="C63" s="33" t="str">
        <f>IF(申請書記入例!$D63="","",TEXT($J$11,"yyyy")&amp;"年度")</f>
        <v/>
      </c>
      <c r="D63" s="39"/>
      <c r="E63" s="33"/>
      <c r="F63" s="33"/>
      <c r="G63" s="33"/>
      <c r="H63" s="33"/>
      <c r="I63" s="33"/>
      <c r="J63" s="33"/>
      <c r="K63" s="35"/>
      <c r="L63" s="35"/>
      <c r="M63" s="35"/>
      <c r="N63" s="35" t="str">
        <f>IF(E63="","",IF(申請書記入例!$D63="指導者",7,IF(申請書記入例!$D63="審判員",8,VLOOKUP(5-COUNTIF(Sheet1!$B$19:$B$24,"&gt;"&amp;DATE(K63,L63,M63)),Sheet1!$A$19:$A$24,1,0))))</f>
        <v/>
      </c>
      <c r="O63" s="35" t="str">
        <f>IF(申請書記入例!$E63="","",$J$6)</f>
        <v/>
      </c>
      <c r="P63" s="35" t="str">
        <f>IF(申請書記入例!$E63="","",$J$7)</f>
        <v/>
      </c>
      <c r="Q63" s="35" t="str">
        <f>IF(申請書記入例!$E63="","",$B$14)</f>
        <v/>
      </c>
      <c r="R63" s="35" t="str">
        <f>IF(申請書記入例!$A63="","",申請書記入例!$A63)</f>
        <v/>
      </c>
      <c r="S63" s="3"/>
      <c r="T63" s="4"/>
      <c r="Z63" s="4"/>
      <c r="AA63" s="4"/>
      <c r="AB63" s="4"/>
      <c r="AC63" s="4"/>
      <c r="AD63" s="4"/>
      <c r="AE63" s="4"/>
      <c r="AF63" s="4"/>
      <c r="AG63" s="4"/>
      <c r="AH63" s="4"/>
      <c r="AI63" s="4"/>
    </row>
    <row r="64" spans="1:35" ht="15" customHeight="1">
      <c r="A64" s="33" t="str">
        <f>IF(COUNTBLANK(申請書記入例!$D64:$M64)=10,"",IF(AND(申請書記入例!$D64="選手",申請書記入例!$K64=""),"ERROR",IF(OR(申請書記入例!$D64="指導者",申請書記入例!$D64="審判員"),申請書記入例!$D64,VLOOKUP(5-COUNTIF(申請書!$V$19:$V$24,"&gt;"&amp;DATE(K64,L64,M64)),申請書!$U$19:$Y$24,4,0))))</f>
        <v/>
      </c>
      <c r="B64" s="34">
        <f t="shared" si="0"/>
        <v>46</v>
      </c>
      <c r="C64" s="33" t="str">
        <f>IF(申請書記入例!$D64="","",TEXT($J$11,"yyyy")&amp;"年度")</f>
        <v/>
      </c>
      <c r="D64" s="39"/>
      <c r="E64" s="33"/>
      <c r="F64" s="33"/>
      <c r="G64" s="33"/>
      <c r="H64" s="33"/>
      <c r="I64" s="33"/>
      <c r="J64" s="33"/>
      <c r="K64" s="35"/>
      <c r="L64" s="35"/>
      <c r="M64" s="35"/>
      <c r="N64" s="35" t="str">
        <f>IF(E64="","",IF(申請書記入例!$D64="指導者",7,IF(申請書記入例!$D64="審判員",8,VLOOKUP(5-COUNTIF(Sheet1!$B$19:$B$24,"&gt;"&amp;DATE(K64,L64,M64)),Sheet1!$A$19:$A$24,1,0))))</f>
        <v/>
      </c>
      <c r="O64" s="35" t="str">
        <f>IF(申請書記入例!$E64="","",$J$6)</f>
        <v/>
      </c>
      <c r="P64" s="35" t="str">
        <f>IF(申請書記入例!$E64="","",$J$7)</f>
        <v/>
      </c>
      <c r="Q64" s="35" t="str">
        <f>IF(申請書記入例!$E64="","",$B$14)</f>
        <v/>
      </c>
      <c r="R64" s="35" t="str">
        <f>IF(申請書記入例!$A64="","",申請書記入例!$A64)</f>
        <v/>
      </c>
      <c r="S64" s="3"/>
      <c r="T64" s="4"/>
      <c r="Z64" s="4"/>
      <c r="AA64" s="4"/>
      <c r="AB64" s="4"/>
      <c r="AC64" s="4"/>
      <c r="AD64" s="4"/>
      <c r="AE64" s="4"/>
      <c r="AF64" s="4"/>
      <c r="AG64" s="4"/>
      <c r="AH64" s="4"/>
      <c r="AI64" s="4"/>
    </row>
    <row r="65" spans="1:35" ht="15" customHeight="1">
      <c r="A65" s="33" t="str">
        <f>IF(COUNTBLANK(申請書記入例!$D65:$M65)=10,"",IF(AND(申請書記入例!$D65="選手",申請書記入例!$K65=""),"ERROR",IF(OR(申請書記入例!$D65="指導者",申請書記入例!$D65="審判員"),申請書記入例!$D65,VLOOKUP(5-COUNTIF(申請書!$V$19:$V$24,"&gt;"&amp;DATE(K65,L65,M65)),申請書!$U$19:$Y$24,4,0))))</f>
        <v/>
      </c>
      <c r="B65" s="34">
        <f t="shared" si="0"/>
        <v>47</v>
      </c>
      <c r="C65" s="33" t="str">
        <f>IF(申請書記入例!$D65="","",TEXT($J$11,"yyyy")&amp;"年度")</f>
        <v/>
      </c>
      <c r="D65" s="39"/>
      <c r="E65" s="33"/>
      <c r="F65" s="33"/>
      <c r="G65" s="33"/>
      <c r="H65" s="33"/>
      <c r="I65" s="33"/>
      <c r="J65" s="33"/>
      <c r="K65" s="35"/>
      <c r="L65" s="35"/>
      <c r="M65" s="35"/>
      <c r="N65" s="35" t="str">
        <f>IF(E65="","",IF(申請書記入例!$D65="指導者",7,IF(申請書記入例!$D65="審判員",8,VLOOKUP(5-COUNTIF(Sheet1!$B$19:$B$24,"&gt;"&amp;DATE(K65,L65,M65)),Sheet1!$A$19:$A$24,1,0))))</f>
        <v/>
      </c>
      <c r="O65" s="35" t="str">
        <f>IF(申請書記入例!$E65="","",$J$6)</f>
        <v/>
      </c>
      <c r="P65" s="35" t="str">
        <f>IF(申請書記入例!$E65="","",$J$7)</f>
        <v/>
      </c>
      <c r="Q65" s="35" t="str">
        <f>IF(申請書記入例!$E65="","",$B$14)</f>
        <v/>
      </c>
      <c r="R65" s="35" t="str">
        <f>IF(申請書記入例!$A65="","",申請書記入例!$A65)</f>
        <v/>
      </c>
      <c r="S65" s="3"/>
      <c r="T65" s="4"/>
      <c r="Z65" s="4"/>
      <c r="AA65" s="4"/>
      <c r="AB65" s="4"/>
      <c r="AC65" s="4"/>
      <c r="AD65" s="4"/>
      <c r="AE65" s="4"/>
      <c r="AF65" s="4"/>
      <c r="AG65" s="4"/>
      <c r="AH65" s="4"/>
      <c r="AI65" s="4"/>
    </row>
    <row r="66" spans="1:35" ht="15" customHeight="1">
      <c r="A66" s="33" t="str">
        <f>IF(COUNTBLANK(申請書記入例!$D66:$M66)=10,"",IF(AND(申請書記入例!$D66="選手",申請書記入例!$K66=""),"ERROR",IF(OR(申請書記入例!$D66="指導者",申請書記入例!$D66="審判員"),申請書記入例!$D66,VLOOKUP(5-COUNTIF(申請書!$V$19:$V$24,"&gt;"&amp;DATE(K66,L66,M66)),申請書!$U$19:$Y$24,4,0))))</f>
        <v/>
      </c>
      <c r="B66" s="34">
        <f t="shared" si="0"/>
        <v>48</v>
      </c>
      <c r="C66" s="33" t="str">
        <f>IF(申請書記入例!$D66="","",TEXT($J$11,"yyyy")&amp;"年度")</f>
        <v/>
      </c>
      <c r="D66" s="39"/>
      <c r="E66" s="33"/>
      <c r="F66" s="33"/>
      <c r="G66" s="33"/>
      <c r="H66" s="33"/>
      <c r="I66" s="33"/>
      <c r="J66" s="33"/>
      <c r="K66" s="35"/>
      <c r="L66" s="35"/>
      <c r="M66" s="35"/>
      <c r="N66" s="35" t="str">
        <f>IF(E66="","",IF(申請書記入例!$D66="指導者",7,IF(申請書記入例!$D66="審判員",8,VLOOKUP(5-COUNTIF(Sheet1!$B$19:$B$24,"&gt;"&amp;DATE(K66,L66,M66)),Sheet1!$A$19:$A$24,1,0))))</f>
        <v/>
      </c>
      <c r="O66" s="35" t="str">
        <f>IF(申請書記入例!$E66="","",$J$6)</f>
        <v/>
      </c>
      <c r="P66" s="35" t="str">
        <f>IF(申請書記入例!$E66="","",$J$7)</f>
        <v/>
      </c>
      <c r="Q66" s="35" t="str">
        <f>IF(申請書記入例!$E66="","",$B$14)</f>
        <v/>
      </c>
      <c r="R66" s="35" t="str">
        <f>IF(申請書記入例!$A66="","",申請書記入例!$A66)</f>
        <v/>
      </c>
      <c r="S66" s="3"/>
      <c r="T66" s="4"/>
      <c r="Z66" s="4"/>
      <c r="AA66" s="4"/>
      <c r="AB66" s="4"/>
      <c r="AC66" s="4"/>
      <c r="AD66" s="4"/>
      <c r="AE66" s="4"/>
      <c r="AF66" s="4"/>
      <c r="AG66" s="4"/>
      <c r="AH66" s="4"/>
      <c r="AI66" s="4"/>
    </row>
    <row r="67" spans="1:35" ht="15" customHeight="1">
      <c r="A67" s="33" t="str">
        <f>IF(COUNTBLANK(申請書記入例!$D67:$M67)=10,"",IF(AND(申請書記入例!$D67="選手",申請書記入例!$K67=""),"ERROR",IF(OR(申請書記入例!$D67="指導者",申請書記入例!$D67="審判員"),申請書記入例!$D67,VLOOKUP(5-COUNTIF(申請書!$V$19:$V$24,"&gt;"&amp;DATE(K67,L67,M67)),申請書!$U$19:$Y$24,4,0))))</f>
        <v/>
      </c>
      <c r="B67" s="34">
        <f t="shared" si="0"/>
        <v>49</v>
      </c>
      <c r="C67" s="33" t="str">
        <f>IF(申請書記入例!$D67="","",TEXT($J$11,"yyyy")&amp;"年度")</f>
        <v/>
      </c>
      <c r="D67" s="39"/>
      <c r="E67" s="33"/>
      <c r="F67" s="33"/>
      <c r="G67" s="33"/>
      <c r="H67" s="33"/>
      <c r="I67" s="33"/>
      <c r="J67" s="33"/>
      <c r="K67" s="35"/>
      <c r="L67" s="35"/>
      <c r="M67" s="35"/>
      <c r="N67" s="35" t="str">
        <f>IF(E67="","",IF(申請書記入例!$D67="指導者",7,IF(申請書記入例!$D67="審判員",8,VLOOKUP(5-COUNTIF(Sheet1!$B$19:$B$24,"&gt;"&amp;DATE(K67,L67,M67)),Sheet1!$A$19:$A$24,1,0))))</f>
        <v/>
      </c>
      <c r="O67" s="35" t="str">
        <f>IF(申請書記入例!$E67="","",$J$6)</f>
        <v/>
      </c>
      <c r="P67" s="35" t="str">
        <f>IF(申請書記入例!$E67="","",$J$7)</f>
        <v/>
      </c>
      <c r="Q67" s="35" t="str">
        <f>IF(申請書記入例!$E67="","",$B$14)</f>
        <v/>
      </c>
      <c r="R67" s="35" t="str">
        <f>IF(申請書記入例!$A67="","",申請書記入例!$A67)</f>
        <v/>
      </c>
      <c r="S67" s="3"/>
      <c r="T67" s="4"/>
      <c r="Z67" s="4"/>
      <c r="AA67" s="4"/>
      <c r="AB67" s="4"/>
      <c r="AC67" s="4"/>
      <c r="AD67" s="4"/>
      <c r="AE67" s="4"/>
      <c r="AF67" s="4"/>
      <c r="AG67" s="4"/>
      <c r="AH67" s="4"/>
      <c r="AI67" s="4"/>
    </row>
    <row r="68" spans="1:35" ht="15" customHeight="1">
      <c r="A68" s="33" t="str">
        <f>IF(COUNTBLANK(申請書記入例!$D68:$M68)=10,"",IF(AND(申請書記入例!$D68="選手",申請書記入例!$K68=""),"ERROR",IF(OR(申請書記入例!$D68="指導者",申請書記入例!$D68="審判員"),申請書記入例!$D68,VLOOKUP(5-COUNTIF(申請書!$V$19:$V$24,"&gt;"&amp;DATE(K68,L68,M68)),申請書!$U$19:$Y$24,4,0))))</f>
        <v/>
      </c>
      <c r="B68" s="34">
        <f t="shared" si="0"/>
        <v>50</v>
      </c>
      <c r="C68" s="33" t="str">
        <f>IF(申請書記入例!$D68="","",TEXT($J$11,"yyyy")&amp;"年度")</f>
        <v/>
      </c>
      <c r="D68" s="39"/>
      <c r="E68" s="33"/>
      <c r="F68" s="33"/>
      <c r="G68" s="33"/>
      <c r="H68" s="33"/>
      <c r="I68" s="33"/>
      <c r="J68" s="33"/>
      <c r="K68" s="35"/>
      <c r="L68" s="35"/>
      <c r="M68" s="35"/>
      <c r="N68" s="35" t="str">
        <f>IF(E68="","",IF(申請書記入例!$D68="指導者",7,IF(申請書記入例!$D68="審判員",8,VLOOKUP(5-COUNTIF(Sheet1!$B$19:$B$24,"&gt;"&amp;DATE(K68,L68,M68)),Sheet1!$A$19:$A$24,1,0))))</f>
        <v/>
      </c>
      <c r="O68" s="35" t="str">
        <f>IF(申請書記入例!$E68="","",$J$6)</f>
        <v/>
      </c>
      <c r="P68" s="35" t="str">
        <f>IF(申請書記入例!$E68="","",$J$7)</f>
        <v/>
      </c>
      <c r="Q68" s="35" t="str">
        <f>IF(申請書記入例!$E68="","",$B$14)</f>
        <v/>
      </c>
      <c r="R68" s="35" t="str">
        <f>IF(申請書記入例!$A68="","",申請書記入例!$A68)</f>
        <v/>
      </c>
      <c r="S68" s="3"/>
      <c r="T68" s="4"/>
      <c r="Z68" s="4"/>
      <c r="AA68" s="4"/>
      <c r="AB68" s="4"/>
      <c r="AC68" s="4"/>
      <c r="AD68" s="4"/>
      <c r="AE68" s="4"/>
      <c r="AF68" s="4"/>
      <c r="AG68" s="4"/>
      <c r="AH68" s="4"/>
      <c r="AI68" s="4"/>
    </row>
    <row r="69" spans="1:35" ht="15" customHeight="1">
      <c r="A69" s="33" t="str">
        <f>IF(COUNTBLANK(申請書記入例!$D69:$M69)=10,"",IF(AND(申請書記入例!$D69="選手",申請書記入例!$K69=""),"ERROR",IF(OR(申請書記入例!$D69="指導者",申請書記入例!$D69="審判員"),申請書記入例!$D69,VLOOKUP(5-COUNTIF(申請書!$V$19:$V$24,"&gt;"&amp;DATE(K69,L69,M69)),申請書!$U$19:$Y$24,4,0))))</f>
        <v/>
      </c>
      <c r="B69" s="34">
        <f t="shared" si="0"/>
        <v>51</v>
      </c>
      <c r="C69" s="33" t="str">
        <f>IF(申請書記入例!$D69="","",TEXT($J$11,"yyyy")&amp;"年度")</f>
        <v/>
      </c>
      <c r="D69" s="39"/>
      <c r="E69" s="33"/>
      <c r="F69" s="33"/>
      <c r="G69" s="33"/>
      <c r="H69" s="33"/>
      <c r="I69" s="33"/>
      <c r="J69" s="33"/>
      <c r="K69" s="35"/>
      <c r="L69" s="35"/>
      <c r="M69" s="35"/>
      <c r="N69" s="35" t="str">
        <f>IF(E69="","",IF(申請書記入例!$D69="指導者",7,IF(申請書記入例!$D69="審判員",8,VLOOKUP(5-COUNTIF(Sheet1!$B$19:$B$24,"&gt;"&amp;DATE(K69,L69,M69)),Sheet1!$A$19:$A$24,1,0))))</f>
        <v/>
      </c>
      <c r="O69" s="35" t="str">
        <f>IF(申請書記入例!$E69="","",$J$6)</f>
        <v/>
      </c>
      <c r="P69" s="35" t="str">
        <f>IF(申請書記入例!$E69="","",$J$7)</f>
        <v/>
      </c>
      <c r="Q69" s="35" t="str">
        <f>IF(申請書記入例!$E69="","",$B$14)</f>
        <v/>
      </c>
      <c r="R69" s="35" t="str">
        <f>IF(申請書記入例!$A69="","",申請書記入例!$A69)</f>
        <v/>
      </c>
      <c r="S69" s="3"/>
      <c r="T69" s="4"/>
      <c r="Z69" s="4"/>
      <c r="AA69" s="4"/>
      <c r="AB69" s="4"/>
      <c r="AC69" s="4"/>
      <c r="AD69" s="4"/>
      <c r="AE69" s="4"/>
      <c r="AF69" s="4"/>
      <c r="AG69" s="4"/>
      <c r="AH69" s="4"/>
      <c r="AI69" s="4"/>
    </row>
    <row r="70" spans="1:35" ht="15" customHeight="1">
      <c r="A70" s="33" t="str">
        <f>IF(COUNTBLANK(申請書記入例!$D70:$M70)=10,"",IF(AND(申請書記入例!$D70="選手",申請書記入例!$K70=""),"ERROR",IF(OR(申請書記入例!$D70="指導者",申請書記入例!$D70="審判員"),申請書記入例!$D70,VLOOKUP(5-COUNTIF(申請書!$V$19:$V$24,"&gt;"&amp;DATE(K70,L70,M70)),申請書!$U$19:$Y$24,4,0))))</f>
        <v/>
      </c>
      <c r="B70" s="34">
        <f t="shared" si="0"/>
        <v>52</v>
      </c>
      <c r="C70" s="33" t="str">
        <f>IF(申請書記入例!$D70="","",TEXT($J$11,"yyyy")&amp;"年度")</f>
        <v/>
      </c>
      <c r="D70" s="39"/>
      <c r="E70" s="33"/>
      <c r="F70" s="33"/>
      <c r="G70" s="33"/>
      <c r="H70" s="33"/>
      <c r="I70" s="33"/>
      <c r="J70" s="33"/>
      <c r="K70" s="35"/>
      <c r="L70" s="35"/>
      <c r="M70" s="35"/>
      <c r="N70" s="35" t="str">
        <f>IF(E70="","",IF(申請書記入例!$D70="指導者",7,IF(申請書記入例!$D70="審判員",8,VLOOKUP(5-COUNTIF(Sheet1!$B$19:$B$24,"&gt;"&amp;DATE(K70,L70,M70)),Sheet1!$A$19:$A$24,1,0))))</f>
        <v/>
      </c>
      <c r="O70" s="35" t="str">
        <f>IF(申請書記入例!$E70="","",$J$6)</f>
        <v/>
      </c>
      <c r="P70" s="35" t="str">
        <f>IF(申請書記入例!$E70="","",$J$7)</f>
        <v/>
      </c>
      <c r="Q70" s="35" t="str">
        <f>IF(申請書記入例!$E70="","",$B$14)</f>
        <v/>
      </c>
      <c r="R70" s="35" t="str">
        <f>IF(申請書記入例!$A70="","",申請書記入例!$A70)</f>
        <v/>
      </c>
      <c r="S70" s="3"/>
      <c r="T70" s="4"/>
      <c r="Z70" s="4"/>
      <c r="AA70" s="4"/>
      <c r="AB70" s="4"/>
      <c r="AC70" s="4"/>
      <c r="AD70" s="4"/>
      <c r="AE70" s="4"/>
      <c r="AF70" s="4"/>
      <c r="AG70" s="4"/>
      <c r="AH70" s="4"/>
      <c r="AI70" s="4"/>
    </row>
    <row r="71" spans="1:35" ht="15" customHeight="1">
      <c r="A71" s="33" t="str">
        <f>IF(COUNTBLANK(申請書記入例!$D71:$M71)=10,"",IF(AND(申請書記入例!$D71="選手",申請書記入例!$K71=""),"ERROR",IF(OR(申請書記入例!$D71="指導者",申請書記入例!$D71="審判員"),申請書記入例!$D71,VLOOKUP(5-COUNTIF(申請書!$V$19:$V$24,"&gt;"&amp;DATE(K71,L71,M71)),申請書!$U$19:$Y$24,4,0))))</f>
        <v/>
      </c>
      <c r="B71" s="34">
        <f t="shared" si="0"/>
        <v>53</v>
      </c>
      <c r="C71" s="33" t="str">
        <f>IF(申請書記入例!$D71="","",TEXT($J$11,"yyyy")&amp;"年度")</f>
        <v/>
      </c>
      <c r="D71" s="39"/>
      <c r="E71" s="33"/>
      <c r="F71" s="33"/>
      <c r="G71" s="33"/>
      <c r="H71" s="33"/>
      <c r="I71" s="33"/>
      <c r="J71" s="33"/>
      <c r="K71" s="35"/>
      <c r="L71" s="35"/>
      <c r="M71" s="35"/>
      <c r="N71" s="35" t="str">
        <f>IF(E71="","",IF(申請書記入例!$D71="指導者",7,IF(申請書記入例!$D71="審判員",8,VLOOKUP(5-COUNTIF(Sheet1!$B$19:$B$24,"&gt;"&amp;DATE(K71,L71,M71)),Sheet1!$A$19:$A$24,1,0))))</f>
        <v/>
      </c>
      <c r="O71" s="35" t="str">
        <f>IF(申請書記入例!$E71="","",$J$6)</f>
        <v/>
      </c>
      <c r="P71" s="35" t="str">
        <f>IF(申請書記入例!$E71="","",$J$7)</f>
        <v/>
      </c>
      <c r="Q71" s="35" t="str">
        <f>IF(申請書記入例!$E71="","",$B$14)</f>
        <v/>
      </c>
      <c r="R71" s="35" t="str">
        <f>IF(申請書記入例!$A71="","",申請書記入例!$A71)</f>
        <v/>
      </c>
      <c r="S71" s="3"/>
      <c r="T71" s="4"/>
      <c r="Z71" s="4"/>
      <c r="AA71" s="4"/>
      <c r="AB71" s="4"/>
      <c r="AC71" s="4"/>
      <c r="AD71" s="4"/>
      <c r="AE71" s="4"/>
      <c r="AF71" s="4"/>
      <c r="AG71" s="4"/>
      <c r="AH71" s="4"/>
      <c r="AI71" s="4"/>
    </row>
    <row r="72" spans="1:35" ht="15" customHeight="1">
      <c r="A72" s="33" t="str">
        <f>IF(COUNTBLANK(申請書記入例!$D72:$M72)=10,"",IF(AND(申請書記入例!$D72="選手",申請書記入例!$K72=""),"ERROR",IF(OR(申請書記入例!$D72="指導者",申請書記入例!$D72="審判員"),申請書記入例!$D72,VLOOKUP(5-COUNTIF(申請書!$V$19:$V$24,"&gt;"&amp;DATE(K72,L72,M72)),申請書!$U$19:$Y$24,4,0))))</f>
        <v/>
      </c>
      <c r="B72" s="34">
        <f t="shared" si="0"/>
        <v>54</v>
      </c>
      <c r="C72" s="33" t="str">
        <f>IF(申請書記入例!$D72="","",TEXT($J$11,"yyyy")&amp;"年度")</f>
        <v/>
      </c>
      <c r="D72" s="39"/>
      <c r="E72" s="33"/>
      <c r="F72" s="33"/>
      <c r="G72" s="33"/>
      <c r="H72" s="33"/>
      <c r="I72" s="33"/>
      <c r="J72" s="33"/>
      <c r="K72" s="35"/>
      <c r="L72" s="35"/>
      <c r="M72" s="35"/>
      <c r="N72" s="35" t="str">
        <f>IF(E72="","",IF(申請書記入例!$D72="指導者",7,IF(申請書記入例!$D72="審判員",8,VLOOKUP(5-COUNTIF(Sheet1!$B$19:$B$24,"&gt;"&amp;DATE(K72,L72,M72)),Sheet1!$A$19:$A$24,1,0))))</f>
        <v/>
      </c>
      <c r="O72" s="35" t="str">
        <f>IF(申請書記入例!$E72="","",$J$6)</f>
        <v/>
      </c>
      <c r="P72" s="35" t="str">
        <f>IF(申請書記入例!$E72="","",$J$7)</f>
        <v/>
      </c>
      <c r="Q72" s="35" t="str">
        <f>IF(申請書記入例!$E72="","",$B$14)</f>
        <v/>
      </c>
      <c r="R72" s="35" t="str">
        <f>IF(申請書記入例!$A72="","",申請書記入例!$A72)</f>
        <v/>
      </c>
      <c r="S72" s="3"/>
      <c r="T72" s="4"/>
      <c r="Z72" s="4"/>
      <c r="AA72" s="4"/>
      <c r="AB72" s="4"/>
      <c r="AC72" s="4"/>
      <c r="AD72" s="4"/>
      <c r="AE72" s="4"/>
      <c r="AF72" s="4"/>
      <c r="AG72" s="4"/>
      <c r="AH72" s="4"/>
      <c r="AI72" s="4"/>
    </row>
    <row r="73" spans="1:35" ht="15" customHeight="1">
      <c r="A73" s="33" t="str">
        <f>IF(COUNTBLANK(申請書記入例!$D73:$M73)=10,"",IF(AND(申請書記入例!$D73="選手",申請書記入例!$K73=""),"ERROR",IF(OR(申請書記入例!$D73="指導者",申請書記入例!$D73="審判員"),申請書記入例!$D73,VLOOKUP(5-COUNTIF(申請書!$V$19:$V$24,"&gt;"&amp;DATE(K73,L73,M73)),申請書!$U$19:$Y$24,4,0))))</f>
        <v/>
      </c>
      <c r="B73" s="34">
        <f t="shared" si="0"/>
        <v>55</v>
      </c>
      <c r="C73" s="33" t="str">
        <f>IF(申請書記入例!$D73="","",TEXT($J$11,"yyyy")&amp;"年度")</f>
        <v/>
      </c>
      <c r="D73" s="39"/>
      <c r="E73" s="33"/>
      <c r="F73" s="33"/>
      <c r="G73" s="33"/>
      <c r="H73" s="33"/>
      <c r="I73" s="33"/>
      <c r="J73" s="33"/>
      <c r="K73" s="35"/>
      <c r="L73" s="35"/>
      <c r="M73" s="35"/>
      <c r="N73" s="35" t="str">
        <f>IF(E73="","",IF(申請書記入例!$D73="指導者",7,IF(申請書記入例!$D73="審判員",8,VLOOKUP(5-COUNTIF(Sheet1!$B$19:$B$24,"&gt;"&amp;DATE(K73,L73,M73)),Sheet1!$A$19:$A$24,1,0))))</f>
        <v/>
      </c>
      <c r="O73" s="35" t="str">
        <f>IF(申請書記入例!$E73="","",$J$6)</f>
        <v/>
      </c>
      <c r="P73" s="35" t="str">
        <f>IF(申請書記入例!$E73="","",$J$7)</f>
        <v/>
      </c>
      <c r="Q73" s="35" t="str">
        <f>IF(申請書記入例!$E73="","",$B$14)</f>
        <v/>
      </c>
      <c r="R73" s="35" t="str">
        <f>IF(申請書記入例!$A73="","",申請書記入例!$A73)</f>
        <v/>
      </c>
      <c r="S73" s="3"/>
      <c r="T73" s="4"/>
      <c r="Z73" s="4"/>
      <c r="AA73" s="4"/>
      <c r="AB73" s="4"/>
      <c r="AC73" s="4"/>
      <c r="AD73" s="4"/>
      <c r="AE73" s="4"/>
      <c r="AF73" s="4"/>
      <c r="AG73" s="4"/>
      <c r="AH73" s="4"/>
      <c r="AI73" s="4"/>
    </row>
    <row r="74" spans="1:35" ht="15" customHeight="1">
      <c r="A74" s="33" t="str">
        <f>IF(COUNTBLANK(申請書記入例!$D74:$M74)=10,"",IF(AND(申請書記入例!$D74="選手",申請書記入例!$K74=""),"ERROR",IF(OR(申請書記入例!$D74="指導者",申請書記入例!$D74="審判員"),申請書記入例!$D74,VLOOKUP(5-COUNTIF(申請書!$V$19:$V$24,"&gt;"&amp;DATE(K74,L74,M74)),申請書!$U$19:$Y$24,4,0))))</f>
        <v/>
      </c>
      <c r="B74" s="34">
        <f t="shared" si="0"/>
        <v>56</v>
      </c>
      <c r="C74" s="33" t="str">
        <f>IF(申請書記入例!$D74="","",TEXT($J$11,"yyyy")&amp;"年度")</f>
        <v/>
      </c>
      <c r="D74" s="39"/>
      <c r="E74" s="33"/>
      <c r="F74" s="33"/>
      <c r="G74" s="33"/>
      <c r="H74" s="33"/>
      <c r="I74" s="33"/>
      <c r="J74" s="33"/>
      <c r="K74" s="35"/>
      <c r="L74" s="35"/>
      <c r="M74" s="35"/>
      <c r="N74" s="35" t="str">
        <f>IF(E74="","",IF(申請書記入例!$D74="指導者",7,IF(申請書記入例!$D74="審判員",8,VLOOKUP(5-COUNTIF(Sheet1!$B$19:$B$24,"&gt;"&amp;DATE(K74,L74,M74)),Sheet1!$A$19:$A$24,1,0))))</f>
        <v/>
      </c>
      <c r="O74" s="35" t="str">
        <f>IF(申請書記入例!$E74="","",$J$6)</f>
        <v/>
      </c>
      <c r="P74" s="35" t="str">
        <f>IF(申請書記入例!$E74="","",$J$7)</f>
        <v/>
      </c>
      <c r="Q74" s="35" t="str">
        <f>IF(申請書記入例!$E74="","",$B$14)</f>
        <v/>
      </c>
      <c r="R74" s="35" t="str">
        <f>IF(申請書記入例!$A74="","",申請書記入例!$A74)</f>
        <v/>
      </c>
      <c r="S74" s="3"/>
      <c r="T74" s="4"/>
      <c r="Z74" s="4"/>
      <c r="AA74" s="4"/>
      <c r="AB74" s="4"/>
      <c r="AC74" s="4"/>
      <c r="AD74" s="4"/>
      <c r="AE74" s="4"/>
      <c r="AF74" s="4"/>
      <c r="AG74" s="4"/>
      <c r="AH74" s="4"/>
      <c r="AI74" s="4"/>
    </row>
    <row r="75" spans="1:35" ht="15" customHeight="1">
      <c r="A75" s="33" t="str">
        <f>IF(COUNTBLANK(申請書記入例!$D75:$M75)=10,"",IF(AND(申請書記入例!$D75="選手",申請書記入例!$K75=""),"ERROR",IF(OR(申請書記入例!$D75="指導者",申請書記入例!$D75="審判員"),申請書記入例!$D75,VLOOKUP(5-COUNTIF(申請書!$V$19:$V$24,"&gt;"&amp;DATE(K75,L75,M75)),申請書!$U$19:$Y$24,4,0))))</f>
        <v/>
      </c>
      <c r="B75" s="34">
        <f t="shared" si="0"/>
        <v>57</v>
      </c>
      <c r="C75" s="33" t="str">
        <f>IF(申請書記入例!$D75="","",TEXT($J$11,"yyyy")&amp;"年度")</f>
        <v/>
      </c>
      <c r="D75" s="39"/>
      <c r="E75" s="33"/>
      <c r="F75" s="33"/>
      <c r="G75" s="33"/>
      <c r="H75" s="33"/>
      <c r="I75" s="33"/>
      <c r="J75" s="33"/>
      <c r="K75" s="35"/>
      <c r="L75" s="35"/>
      <c r="M75" s="35"/>
      <c r="N75" s="35" t="str">
        <f>IF(E75="","",IF(申請書記入例!$D75="指導者",7,IF(申請書記入例!$D75="審判員",8,VLOOKUP(5-COUNTIF(Sheet1!$B$19:$B$24,"&gt;"&amp;DATE(K75,L75,M75)),Sheet1!$A$19:$A$24,1,0))))</f>
        <v/>
      </c>
      <c r="O75" s="35" t="str">
        <f>IF(申請書記入例!$E75="","",$J$6)</f>
        <v/>
      </c>
      <c r="P75" s="35" t="str">
        <f>IF(申請書記入例!$E75="","",$J$7)</f>
        <v/>
      </c>
      <c r="Q75" s="35" t="str">
        <f>IF(申請書記入例!$E75="","",$B$14)</f>
        <v/>
      </c>
      <c r="R75" s="35" t="str">
        <f>IF(申請書記入例!$A75="","",申請書記入例!$A75)</f>
        <v/>
      </c>
      <c r="S75" s="3"/>
      <c r="T75" s="4"/>
      <c r="Z75" s="4"/>
      <c r="AA75" s="4"/>
      <c r="AB75" s="4"/>
      <c r="AC75" s="4"/>
      <c r="AD75" s="4"/>
      <c r="AE75" s="4"/>
      <c r="AF75" s="4"/>
      <c r="AG75" s="4"/>
      <c r="AH75" s="4"/>
      <c r="AI75" s="4"/>
    </row>
    <row r="76" spans="1:35" ht="15" customHeight="1">
      <c r="A76" s="33" t="str">
        <f>IF(COUNTBLANK(申請書記入例!$D76:$M76)=10,"",IF(AND(申請書記入例!$D76="選手",申請書記入例!$K76=""),"ERROR",IF(OR(申請書記入例!$D76="指導者",申請書記入例!$D76="審判員"),申請書記入例!$D76,VLOOKUP(5-COUNTIF(申請書!$V$19:$V$24,"&gt;"&amp;DATE(K76,L76,M76)),申請書!$U$19:$Y$24,4,0))))</f>
        <v/>
      </c>
      <c r="B76" s="34">
        <f t="shared" si="0"/>
        <v>58</v>
      </c>
      <c r="C76" s="33" t="str">
        <f>IF(申請書記入例!$D76="","",TEXT($J$11,"yyyy")&amp;"年度")</f>
        <v/>
      </c>
      <c r="D76" s="39"/>
      <c r="E76" s="33"/>
      <c r="F76" s="33"/>
      <c r="G76" s="33"/>
      <c r="H76" s="33"/>
      <c r="I76" s="33"/>
      <c r="J76" s="33"/>
      <c r="K76" s="35"/>
      <c r="L76" s="35"/>
      <c r="M76" s="35"/>
      <c r="N76" s="35" t="str">
        <f>IF(E76="","",IF(申請書記入例!$D76="指導者",7,IF(申請書記入例!$D76="審判員",8,VLOOKUP(5-COUNTIF(Sheet1!$B$19:$B$24,"&gt;"&amp;DATE(K76,L76,M76)),Sheet1!$A$19:$A$24,1,0))))</f>
        <v/>
      </c>
      <c r="O76" s="35" t="str">
        <f>IF(申請書記入例!$E76="","",$J$6)</f>
        <v/>
      </c>
      <c r="P76" s="35" t="str">
        <f>IF(申請書記入例!$E76="","",$J$7)</f>
        <v/>
      </c>
      <c r="Q76" s="35" t="str">
        <f>IF(申請書記入例!$E76="","",$B$14)</f>
        <v/>
      </c>
      <c r="R76" s="35" t="str">
        <f>IF(申請書記入例!$A76="","",申請書記入例!$A76)</f>
        <v/>
      </c>
      <c r="S76" s="3"/>
      <c r="T76" s="4"/>
      <c r="Z76" s="4"/>
      <c r="AA76" s="4"/>
      <c r="AB76" s="4"/>
      <c r="AC76" s="4"/>
      <c r="AD76" s="4"/>
      <c r="AE76" s="4"/>
      <c r="AF76" s="4"/>
      <c r="AG76" s="4"/>
      <c r="AH76" s="4"/>
      <c r="AI76" s="4"/>
    </row>
    <row r="77" spans="1:35" ht="15" customHeight="1">
      <c r="A77" s="33" t="str">
        <f>IF(COUNTBLANK(申請書記入例!$D77:$M77)=10,"",IF(AND(申請書記入例!$D77="選手",申請書記入例!$K77=""),"ERROR",IF(OR(申請書記入例!$D77="指導者",申請書記入例!$D77="審判員"),申請書記入例!$D77,VLOOKUP(5-COUNTIF(申請書!$V$19:$V$24,"&gt;"&amp;DATE(K77,L77,M77)),申請書!$U$19:$Y$24,4,0))))</f>
        <v/>
      </c>
      <c r="B77" s="34">
        <f t="shared" si="0"/>
        <v>59</v>
      </c>
      <c r="C77" s="33" t="str">
        <f>IF(申請書記入例!$D77="","",TEXT($J$11,"yyyy")&amp;"年度")</f>
        <v/>
      </c>
      <c r="D77" s="39"/>
      <c r="E77" s="33"/>
      <c r="F77" s="33"/>
      <c r="G77" s="33"/>
      <c r="H77" s="33"/>
      <c r="I77" s="33"/>
      <c r="J77" s="33"/>
      <c r="K77" s="35"/>
      <c r="L77" s="35"/>
      <c r="M77" s="35"/>
      <c r="N77" s="35" t="str">
        <f>IF(E77="","",IF(申請書記入例!$D77="指導者",7,IF(申請書記入例!$D77="審判員",8,VLOOKUP(5-COUNTIF(Sheet1!$B$19:$B$24,"&gt;"&amp;DATE(K77,L77,M77)),Sheet1!$A$19:$A$24,1,0))))</f>
        <v/>
      </c>
      <c r="O77" s="35" t="str">
        <f>IF(申請書記入例!$E77="","",$J$6)</f>
        <v/>
      </c>
      <c r="P77" s="35" t="str">
        <f>IF(申請書記入例!$E77="","",$J$7)</f>
        <v/>
      </c>
      <c r="Q77" s="35" t="str">
        <f>IF(申請書記入例!$E77="","",$B$14)</f>
        <v/>
      </c>
      <c r="R77" s="35" t="str">
        <f>IF(申請書記入例!$A77="","",申請書記入例!$A77)</f>
        <v/>
      </c>
      <c r="S77" s="3"/>
      <c r="T77" s="4"/>
      <c r="Z77" s="4"/>
      <c r="AA77" s="4"/>
      <c r="AB77" s="4"/>
      <c r="AC77" s="4"/>
      <c r="AD77" s="4"/>
      <c r="AE77" s="4"/>
      <c r="AF77" s="4"/>
      <c r="AG77" s="4"/>
      <c r="AH77" s="4"/>
      <c r="AI77" s="4"/>
    </row>
    <row r="78" spans="1:35" ht="15" customHeight="1">
      <c r="A78" s="33" t="str">
        <f>IF(COUNTBLANK(申請書記入例!$D78:$M78)=10,"",IF(AND(申請書記入例!$D78="選手",申請書記入例!$K78=""),"ERROR",IF(OR(申請書記入例!$D78="指導者",申請書記入例!$D78="審判員"),申請書記入例!$D78,VLOOKUP(5-COUNTIF(申請書!$V$19:$V$24,"&gt;"&amp;DATE(K78,L78,M78)),申請書!$U$19:$Y$24,4,0))))</f>
        <v/>
      </c>
      <c r="B78" s="34">
        <f t="shared" si="0"/>
        <v>60</v>
      </c>
      <c r="C78" s="33" t="str">
        <f>IF(申請書記入例!$D78="","",TEXT($J$11,"yyyy")&amp;"年度")</f>
        <v/>
      </c>
      <c r="D78" s="39"/>
      <c r="E78" s="33"/>
      <c r="F78" s="33"/>
      <c r="G78" s="33"/>
      <c r="H78" s="33"/>
      <c r="I78" s="33"/>
      <c r="J78" s="33"/>
      <c r="K78" s="35"/>
      <c r="L78" s="35"/>
      <c r="M78" s="35"/>
      <c r="N78" s="35" t="str">
        <f>IF(E78="","",IF(申請書記入例!$D78="指導者",7,IF(申請書記入例!$D78="審判員",8,VLOOKUP(5-COUNTIF(Sheet1!$B$19:$B$24,"&gt;"&amp;DATE(K78,L78,M78)),Sheet1!$A$19:$A$24,1,0))))</f>
        <v/>
      </c>
      <c r="O78" s="35" t="str">
        <f>IF(申請書記入例!$E78="","",$J$6)</f>
        <v/>
      </c>
      <c r="P78" s="35" t="str">
        <f>IF(申請書記入例!$E78="","",$J$7)</f>
        <v/>
      </c>
      <c r="Q78" s="35" t="str">
        <f>IF(申請書記入例!$E78="","",$B$14)</f>
        <v/>
      </c>
      <c r="R78" s="35" t="str">
        <f>IF(申請書記入例!$A78="","",申請書記入例!$A78)</f>
        <v/>
      </c>
      <c r="S78" s="3"/>
      <c r="T78" s="4"/>
      <c r="Z78" s="4"/>
      <c r="AA78" s="4"/>
      <c r="AB78" s="4"/>
      <c r="AC78" s="4"/>
      <c r="AD78" s="4"/>
      <c r="AE78" s="4"/>
      <c r="AF78" s="4"/>
      <c r="AG78" s="4"/>
      <c r="AH78" s="4"/>
      <c r="AI78" s="4"/>
    </row>
    <row r="79" spans="1:35" ht="15" customHeight="1">
      <c r="A79" s="33" t="str">
        <f>IF(COUNTBLANK(申請書記入例!$D79:$M79)=10,"",IF(AND(申請書記入例!$D79="選手",申請書記入例!$K79=""),"ERROR",IF(OR(申請書記入例!$D79="指導者",申請書記入例!$D79="審判員"),申請書記入例!$D79,VLOOKUP(5-COUNTIF(申請書!$V$19:$V$24,"&gt;"&amp;DATE(K79,L79,M79)),申請書!$U$19:$Y$24,4,0))))</f>
        <v/>
      </c>
      <c r="B79" s="34">
        <f t="shared" si="0"/>
        <v>61</v>
      </c>
      <c r="C79" s="33" t="str">
        <f>IF(申請書記入例!$D79="","",TEXT($J$11,"yyyy")&amp;"年度")</f>
        <v/>
      </c>
      <c r="D79" s="39"/>
      <c r="E79" s="33"/>
      <c r="F79" s="33"/>
      <c r="G79" s="33"/>
      <c r="H79" s="33"/>
      <c r="I79" s="33"/>
      <c r="J79" s="33"/>
      <c r="K79" s="35"/>
      <c r="L79" s="35"/>
      <c r="M79" s="35"/>
      <c r="N79" s="35" t="str">
        <f>IF(E79="","",IF(申請書記入例!$D79="指導者",7,IF(申請書記入例!$D79="審判員",8,VLOOKUP(5-COUNTIF(Sheet1!$B$19:$B$24,"&gt;"&amp;DATE(K79,L79,M79)),Sheet1!$A$19:$A$24,1,0))))</f>
        <v/>
      </c>
      <c r="O79" s="35" t="str">
        <f>IF(申請書記入例!$E79="","",$J$6)</f>
        <v/>
      </c>
      <c r="P79" s="35" t="str">
        <f>IF(申請書記入例!$E79="","",$J$7)</f>
        <v/>
      </c>
      <c r="Q79" s="35" t="str">
        <f>IF(申請書記入例!$E79="","",$B$14)</f>
        <v/>
      </c>
      <c r="R79" s="35" t="str">
        <f>IF(申請書記入例!$A79="","",申請書記入例!$A79)</f>
        <v/>
      </c>
      <c r="S79" s="3"/>
      <c r="T79" s="4"/>
      <c r="Z79" s="4"/>
      <c r="AA79" s="4"/>
      <c r="AB79" s="4"/>
      <c r="AC79" s="4"/>
      <c r="AD79" s="4"/>
      <c r="AE79" s="4"/>
      <c r="AF79" s="4"/>
      <c r="AG79" s="4"/>
      <c r="AH79" s="4"/>
      <c r="AI79" s="4"/>
    </row>
    <row r="80" spans="1:35" ht="15" customHeight="1">
      <c r="A80" s="33" t="str">
        <f>IF(COUNTBLANK(申請書記入例!$D80:$M80)=10,"",IF(AND(申請書記入例!$D80="選手",申請書記入例!$K80=""),"ERROR",IF(OR(申請書記入例!$D80="指導者",申請書記入例!$D80="審判員"),申請書記入例!$D80,VLOOKUP(5-COUNTIF(申請書!$V$19:$V$24,"&gt;"&amp;DATE(K80,L80,M80)),申請書!$U$19:$Y$24,4,0))))</f>
        <v/>
      </c>
      <c r="B80" s="34">
        <f t="shared" si="0"/>
        <v>62</v>
      </c>
      <c r="C80" s="33" t="str">
        <f>IF(申請書記入例!$D80="","",TEXT($J$11,"yyyy")&amp;"年度")</f>
        <v/>
      </c>
      <c r="D80" s="39"/>
      <c r="E80" s="33"/>
      <c r="F80" s="33"/>
      <c r="G80" s="33"/>
      <c r="H80" s="33"/>
      <c r="I80" s="33"/>
      <c r="J80" s="33"/>
      <c r="K80" s="35"/>
      <c r="L80" s="35"/>
      <c r="M80" s="35"/>
      <c r="N80" s="35" t="str">
        <f>IF(E80="","",IF(申請書記入例!$D80="指導者",7,IF(申請書記入例!$D80="審判員",8,VLOOKUP(5-COUNTIF(Sheet1!$B$19:$B$24,"&gt;"&amp;DATE(K80,L80,M80)),Sheet1!$A$19:$A$24,1,0))))</f>
        <v/>
      </c>
      <c r="O80" s="35" t="str">
        <f>IF(申請書記入例!$E80="","",$J$6)</f>
        <v/>
      </c>
      <c r="P80" s="35" t="str">
        <f>IF(申請書記入例!$E80="","",$J$7)</f>
        <v/>
      </c>
      <c r="Q80" s="35" t="str">
        <f>IF(申請書記入例!$E80="","",$B$14)</f>
        <v/>
      </c>
      <c r="R80" s="35" t="str">
        <f>IF(申請書記入例!$A80="","",申請書記入例!$A80)</f>
        <v/>
      </c>
      <c r="S80" s="3"/>
      <c r="T80" s="4"/>
      <c r="Z80" s="4"/>
      <c r="AA80" s="4"/>
      <c r="AB80" s="4"/>
      <c r="AC80" s="4"/>
      <c r="AD80" s="4"/>
      <c r="AE80" s="4"/>
      <c r="AF80" s="4"/>
      <c r="AG80" s="4"/>
      <c r="AH80" s="4"/>
      <c r="AI80" s="4"/>
    </row>
    <row r="81" spans="1:35" ht="15" customHeight="1">
      <c r="A81" s="33" t="str">
        <f>IF(COUNTBLANK(申請書記入例!$D81:$M81)=10,"",IF(AND(申請書記入例!$D81="選手",申請書記入例!$K81=""),"ERROR",IF(OR(申請書記入例!$D81="指導者",申請書記入例!$D81="審判員"),申請書記入例!$D81,VLOOKUP(5-COUNTIF(申請書!$V$19:$V$24,"&gt;"&amp;DATE(K81,L81,M81)),申請書!$U$19:$Y$24,4,0))))</f>
        <v/>
      </c>
      <c r="B81" s="34">
        <f t="shared" si="0"/>
        <v>63</v>
      </c>
      <c r="C81" s="33" t="str">
        <f>IF(申請書記入例!$D81="","",TEXT($J$11,"yyyy")&amp;"年度")</f>
        <v/>
      </c>
      <c r="D81" s="39"/>
      <c r="E81" s="33"/>
      <c r="F81" s="33"/>
      <c r="G81" s="33"/>
      <c r="H81" s="33"/>
      <c r="I81" s="33"/>
      <c r="J81" s="33"/>
      <c r="K81" s="35"/>
      <c r="L81" s="35"/>
      <c r="M81" s="35"/>
      <c r="N81" s="35" t="str">
        <f>IF(E81="","",IF(申請書記入例!$D81="指導者",7,IF(申請書記入例!$D81="審判員",8,VLOOKUP(5-COUNTIF(Sheet1!$B$19:$B$24,"&gt;"&amp;DATE(K81,L81,M81)),Sheet1!$A$19:$A$24,1,0))))</f>
        <v/>
      </c>
      <c r="O81" s="35" t="str">
        <f>IF(申請書記入例!$E81="","",$J$6)</f>
        <v/>
      </c>
      <c r="P81" s="35" t="str">
        <f>IF(申請書記入例!$E81="","",$J$7)</f>
        <v/>
      </c>
      <c r="Q81" s="35" t="str">
        <f>IF(申請書記入例!$E81="","",$B$14)</f>
        <v/>
      </c>
      <c r="R81" s="35" t="str">
        <f>IF(申請書記入例!$A81="","",申請書記入例!$A81)</f>
        <v/>
      </c>
      <c r="S81" s="3"/>
      <c r="T81" s="4"/>
      <c r="Z81" s="4"/>
      <c r="AA81" s="4"/>
      <c r="AB81" s="4"/>
      <c r="AC81" s="4"/>
      <c r="AD81" s="4"/>
      <c r="AE81" s="4"/>
      <c r="AF81" s="4"/>
      <c r="AG81" s="4"/>
      <c r="AH81" s="4"/>
      <c r="AI81" s="4"/>
    </row>
    <row r="82" spans="1:35" ht="15" customHeight="1">
      <c r="A82" s="33" t="str">
        <f>IF(COUNTBLANK(申請書記入例!$D82:$M82)=10,"",IF(AND(申請書記入例!$D82="選手",申請書記入例!$K82=""),"ERROR",IF(OR(申請書記入例!$D82="指導者",申請書記入例!$D82="審判員"),申請書記入例!$D82,VLOOKUP(5-COUNTIF(申請書!$V$19:$V$24,"&gt;"&amp;DATE(K82,L82,M82)),申請書!$U$19:$Y$24,4,0))))</f>
        <v/>
      </c>
      <c r="B82" s="34">
        <f t="shared" si="0"/>
        <v>64</v>
      </c>
      <c r="C82" s="33" t="str">
        <f>IF(申請書記入例!$D82="","",TEXT($J$11,"yyyy")&amp;"年度")</f>
        <v/>
      </c>
      <c r="D82" s="39"/>
      <c r="E82" s="33"/>
      <c r="F82" s="33"/>
      <c r="G82" s="33"/>
      <c r="H82" s="33"/>
      <c r="I82" s="33"/>
      <c r="J82" s="33"/>
      <c r="K82" s="35"/>
      <c r="L82" s="35"/>
      <c r="M82" s="35"/>
      <c r="N82" s="35" t="str">
        <f>IF(E82="","",IF(申請書記入例!$D82="指導者",7,IF(申請書記入例!$D82="審判員",8,VLOOKUP(5-COUNTIF(Sheet1!$B$19:$B$24,"&gt;"&amp;DATE(K82,L82,M82)),Sheet1!$A$19:$A$24,1,0))))</f>
        <v/>
      </c>
      <c r="O82" s="35" t="str">
        <f>IF(申請書記入例!$E82="","",$J$6)</f>
        <v/>
      </c>
      <c r="P82" s="35" t="str">
        <f>IF(申請書記入例!$E82="","",$J$7)</f>
        <v/>
      </c>
      <c r="Q82" s="35" t="str">
        <f>IF(申請書記入例!$E82="","",$B$14)</f>
        <v/>
      </c>
      <c r="R82" s="35" t="str">
        <f>IF(申請書記入例!$A82="","",申請書記入例!$A82)</f>
        <v/>
      </c>
      <c r="S82" s="3"/>
      <c r="T82" s="4"/>
      <c r="Z82" s="4"/>
      <c r="AA82" s="4"/>
      <c r="AB82" s="4"/>
      <c r="AC82" s="4"/>
      <c r="AD82" s="4"/>
      <c r="AE82" s="4"/>
      <c r="AF82" s="4"/>
      <c r="AG82" s="4"/>
      <c r="AH82" s="4"/>
      <c r="AI82" s="4"/>
    </row>
    <row r="83" spans="1:35" ht="15" customHeight="1">
      <c r="A83" s="33" t="str">
        <f>IF(COUNTBLANK(申請書記入例!$D83:$M83)=10,"",IF(AND(申請書記入例!$D83="選手",申請書記入例!$K83=""),"ERROR",IF(OR(申請書記入例!$D83="指導者",申請書記入例!$D83="審判員"),申請書記入例!$D83,VLOOKUP(5-COUNTIF(申請書!$V$19:$V$24,"&gt;"&amp;DATE(K83,L83,M83)),申請書!$U$19:$Y$24,4,0))))</f>
        <v/>
      </c>
      <c r="B83" s="34">
        <f t="shared" si="0"/>
        <v>65</v>
      </c>
      <c r="C83" s="33" t="str">
        <f>IF(申請書記入例!$D83="","",TEXT($J$11,"yyyy")&amp;"年度")</f>
        <v/>
      </c>
      <c r="D83" s="39"/>
      <c r="E83" s="33"/>
      <c r="F83" s="33"/>
      <c r="G83" s="33"/>
      <c r="H83" s="33"/>
      <c r="I83" s="33"/>
      <c r="J83" s="33"/>
      <c r="K83" s="35"/>
      <c r="L83" s="35"/>
      <c r="M83" s="35"/>
      <c r="N83" s="35" t="str">
        <f>IF(E83="","",IF(申請書記入例!$D83="指導者",7,IF(申請書記入例!$D83="審判員",8,VLOOKUP(5-COUNTIF(Sheet1!$B$19:$B$24,"&gt;"&amp;DATE(K83,L83,M83)),Sheet1!$A$19:$A$24,1,0))))</f>
        <v/>
      </c>
      <c r="O83" s="35" t="str">
        <f>IF(申請書記入例!$E83="","",$J$6)</f>
        <v/>
      </c>
      <c r="P83" s="35" t="str">
        <f>IF(申請書記入例!$E83="","",$J$7)</f>
        <v/>
      </c>
      <c r="Q83" s="35" t="str">
        <f>IF(申請書記入例!$E83="","",$B$14)</f>
        <v/>
      </c>
      <c r="R83" s="35" t="str">
        <f>IF(申請書記入例!$A83="","",申請書記入例!$A83)</f>
        <v/>
      </c>
      <c r="S83" s="3"/>
      <c r="T83" s="4"/>
      <c r="Z83" s="4"/>
      <c r="AA83" s="4"/>
      <c r="AB83" s="4"/>
      <c r="AC83" s="4"/>
      <c r="AD83" s="4"/>
      <c r="AE83" s="4"/>
      <c r="AF83" s="4"/>
      <c r="AG83" s="4"/>
      <c r="AH83" s="4"/>
      <c r="AI83" s="4"/>
    </row>
    <row r="84" spans="1:35" ht="15" customHeight="1">
      <c r="A84" s="33" t="str">
        <f>IF(COUNTBLANK(申請書記入例!$D84:$M84)=10,"",IF(AND(申請書記入例!$D84="選手",申請書記入例!$K84=""),"ERROR",IF(OR(申請書記入例!$D84="指導者",申請書記入例!$D84="審判員"),申請書記入例!$D84,VLOOKUP(5-COUNTIF(申請書!$V$19:$V$24,"&gt;"&amp;DATE(K84,L84,M84)),申請書!$U$19:$Y$24,4,0))))</f>
        <v/>
      </c>
      <c r="B84" s="34">
        <f t="shared" si="0"/>
        <v>66</v>
      </c>
      <c r="C84" s="33" t="str">
        <f>IF(申請書記入例!$D84="","",TEXT($J$11,"yyyy")&amp;"年度")</f>
        <v/>
      </c>
      <c r="D84" s="39"/>
      <c r="E84" s="33"/>
      <c r="F84" s="33"/>
      <c r="G84" s="33"/>
      <c r="H84" s="33"/>
      <c r="I84" s="33"/>
      <c r="J84" s="33"/>
      <c r="K84" s="35"/>
      <c r="L84" s="35"/>
      <c r="M84" s="35"/>
      <c r="N84" s="35" t="str">
        <f>IF(E84="","",IF(申請書記入例!$D84="指導者",7,IF(申請書記入例!$D84="審判員",8,VLOOKUP(5-COUNTIF(Sheet1!$B$19:$B$24,"&gt;"&amp;DATE(K84,L84,M84)),Sheet1!$A$19:$A$24,1,0))))</f>
        <v/>
      </c>
      <c r="O84" s="35" t="str">
        <f>IF(申請書記入例!$E84="","",$J$6)</f>
        <v/>
      </c>
      <c r="P84" s="35" t="str">
        <f>IF(申請書記入例!$E84="","",$J$7)</f>
        <v/>
      </c>
      <c r="Q84" s="35" t="str">
        <f>IF(申請書記入例!$E84="","",$B$14)</f>
        <v/>
      </c>
      <c r="R84" s="35" t="str">
        <f>IF(申請書記入例!$A84="","",申請書記入例!$A84)</f>
        <v/>
      </c>
      <c r="S84" s="3"/>
      <c r="T84" s="4"/>
      <c r="Z84" s="4"/>
      <c r="AA84" s="4"/>
      <c r="AB84" s="4"/>
      <c r="AC84" s="4"/>
      <c r="AD84" s="4"/>
      <c r="AE84" s="4"/>
      <c r="AF84" s="4"/>
      <c r="AG84" s="4"/>
      <c r="AH84" s="4"/>
      <c r="AI84" s="4"/>
    </row>
    <row r="85" spans="1:35" ht="15" customHeight="1">
      <c r="A85" s="33" t="str">
        <f>IF(COUNTBLANK(申請書記入例!$D85:$M85)=10,"",IF(AND(申請書記入例!$D85="選手",申請書記入例!$K85=""),"ERROR",IF(OR(申請書記入例!$D85="指導者",申請書記入例!$D85="審判員"),申請書記入例!$D85,VLOOKUP(5-COUNTIF(申請書!$V$19:$V$24,"&gt;"&amp;DATE(K85,L85,M85)),申請書!$U$19:$Y$24,4,0))))</f>
        <v/>
      </c>
      <c r="B85" s="34">
        <f t="shared" si="0"/>
        <v>67</v>
      </c>
      <c r="C85" s="33" t="str">
        <f>IF(申請書記入例!$D85="","",TEXT($J$11,"yyyy")&amp;"年度")</f>
        <v/>
      </c>
      <c r="D85" s="39"/>
      <c r="E85" s="33"/>
      <c r="F85" s="33"/>
      <c r="G85" s="33"/>
      <c r="H85" s="33"/>
      <c r="I85" s="33"/>
      <c r="J85" s="33"/>
      <c r="K85" s="35"/>
      <c r="L85" s="35"/>
      <c r="M85" s="35"/>
      <c r="N85" s="35" t="str">
        <f>IF(E85="","",IF(申請書記入例!$D85="指導者",7,IF(申請書記入例!$D85="審判員",8,VLOOKUP(5-COUNTIF(Sheet1!$B$19:$B$24,"&gt;"&amp;DATE(K85,L85,M85)),Sheet1!$A$19:$A$24,1,0))))</f>
        <v/>
      </c>
      <c r="O85" s="35" t="str">
        <f>IF(申請書記入例!$E85="","",$J$6)</f>
        <v/>
      </c>
      <c r="P85" s="35" t="str">
        <f>IF(申請書記入例!$E85="","",$J$7)</f>
        <v/>
      </c>
      <c r="Q85" s="35" t="str">
        <f>IF(申請書記入例!$E85="","",$B$14)</f>
        <v/>
      </c>
      <c r="R85" s="35" t="str">
        <f>IF(申請書記入例!$A85="","",申請書記入例!$A85)</f>
        <v/>
      </c>
      <c r="S85" s="3"/>
      <c r="T85" s="4"/>
      <c r="Z85" s="4"/>
      <c r="AA85" s="4"/>
      <c r="AB85" s="4"/>
      <c r="AC85" s="4"/>
      <c r="AD85" s="4"/>
      <c r="AE85" s="4"/>
      <c r="AF85" s="4"/>
      <c r="AG85" s="4"/>
      <c r="AH85" s="4"/>
      <c r="AI85" s="4"/>
    </row>
    <row r="86" spans="1:35" ht="15" customHeight="1">
      <c r="A86" s="33" t="str">
        <f>IF(COUNTBLANK(申請書記入例!$D86:$M86)=10,"",IF(AND(申請書記入例!$D86="選手",申請書記入例!$K86=""),"ERROR",IF(OR(申請書記入例!$D86="指導者",申請書記入例!$D86="審判員"),申請書記入例!$D86,VLOOKUP(5-COUNTIF(申請書!$V$19:$V$24,"&gt;"&amp;DATE(K86,L86,M86)),申請書!$U$19:$Y$24,4,0))))</f>
        <v/>
      </c>
      <c r="B86" s="34">
        <f t="shared" si="0"/>
        <v>68</v>
      </c>
      <c r="C86" s="33" t="str">
        <f>IF(申請書記入例!$D86="","",TEXT($J$11,"yyyy")&amp;"年度")</f>
        <v/>
      </c>
      <c r="D86" s="39"/>
      <c r="E86" s="33"/>
      <c r="F86" s="33"/>
      <c r="G86" s="33"/>
      <c r="H86" s="33"/>
      <c r="I86" s="33"/>
      <c r="J86" s="33"/>
      <c r="K86" s="35"/>
      <c r="L86" s="35"/>
      <c r="M86" s="35"/>
      <c r="N86" s="35" t="str">
        <f>IF(E86="","",IF(申請書記入例!$D86="指導者",7,IF(申請書記入例!$D86="審判員",8,VLOOKUP(5-COUNTIF(Sheet1!$B$19:$B$24,"&gt;"&amp;DATE(K86,L86,M86)),Sheet1!$A$19:$A$24,1,0))))</f>
        <v/>
      </c>
      <c r="O86" s="35" t="str">
        <f>IF(申請書記入例!$E86="","",$J$6)</f>
        <v/>
      </c>
      <c r="P86" s="35" t="str">
        <f>IF(申請書記入例!$E86="","",$J$7)</f>
        <v/>
      </c>
      <c r="Q86" s="35" t="str">
        <f>IF(申請書記入例!$E86="","",$B$14)</f>
        <v/>
      </c>
      <c r="R86" s="35" t="str">
        <f>IF(申請書記入例!$A86="","",申請書記入例!$A86)</f>
        <v/>
      </c>
      <c r="S86" s="3"/>
      <c r="T86" s="4"/>
      <c r="Z86" s="4"/>
      <c r="AA86" s="4"/>
      <c r="AB86" s="4"/>
      <c r="AC86" s="4"/>
      <c r="AD86" s="4"/>
      <c r="AE86" s="4"/>
      <c r="AF86" s="4"/>
      <c r="AG86" s="4"/>
      <c r="AH86" s="4"/>
      <c r="AI86" s="4"/>
    </row>
    <row r="87" spans="1:35" ht="15" customHeight="1">
      <c r="A87" s="33" t="str">
        <f>IF(COUNTBLANK(申請書記入例!$D87:$M87)=10,"",IF(AND(申請書記入例!$D87="選手",申請書記入例!$K87=""),"ERROR",IF(OR(申請書記入例!$D87="指導者",申請書記入例!$D87="審判員"),申請書記入例!$D87,VLOOKUP(5-COUNTIF(Sheet1!$B$19:$B$24,"&gt;"&amp;DATE(K87,L87,M87)),Sheet1!$A$19:$E$24,4,0))))</f>
        <v/>
      </c>
      <c r="B87" s="34">
        <f t="shared" si="0"/>
        <v>69</v>
      </c>
      <c r="C87" s="33" t="str">
        <f>IF(申請書記入例!$D87="","",TEXT($J$11,"yyyy")&amp;"年度")</f>
        <v/>
      </c>
      <c r="D87" s="33"/>
      <c r="E87" s="33"/>
      <c r="F87" s="33"/>
      <c r="G87" s="33"/>
      <c r="H87" s="33"/>
      <c r="I87" s="33"/>
      <c r="J87" s="33"/>
      <c r="K87" s="35"/>
      <c r="L87" s="35"/>
      <c r="M87" s="35"/>
      <c r="N87" s="35" t="str">
        <f>IF(E87="","",IF(申請書記入例!$D87="指導者",7,IF(申請書記入例!$D87="審判員",8,VLOOKUP(5-COUNTIF(Sheet1!$B$19:$B$24,"&gt;"&amp;DATE(K87,L87,M87)),Sheet1!$A$19:$A$24,1,0))))</f>
        <v/>
      </c>
      <c r="O87" s="35" t="str">
        <f>IF(申請書記入例!$E87="","",$J$6)</f>
        <v/>
      </c>
      <c r="P87" s="35" t="str">
        <f>IF(申請書記入例!$E87="","",$J$7)</f>
        <v/>
      </c>
      <c r="Q87" s="35" t="str">
        <f>IF(申請書記入例!$E87="","",$B$14)</f>
        <v/>
      </c>
      <c r="R87" s="35" t="str">
        <f>IF(申請書記入例!$A87="","",申請書記入例!$A87)</f>
        <v/>
      </c>
      <c r="S87" s="3"/>
      <c r="T87" s="4"/>
      <c r="Z87" s="4"/>
      <c r="AA87" s="4"/>
      <c r="AB87" s="4"/>
      <c r="AC87" s="4"/>
      <c r="AD87" s="4"/>
      <c r="AE87" s="4"/>
      <c r="AF87" s="4"/>
      <c r="AG87" s="4"/>
      <c r="AH87" s="4"/>
      <c r="AI87" s="4"/>
    </row>
    <row r="88" spans="1:35" ht="15" customHeight="1">
      <c r="A88" s="33" t="str">
        <f>IF(COUNTBLANK(申請書記入例!$D88:$M88)=10,"",IF(AND(申請書記入例!$D88="選手",申請書記入例!$K88=""),"ERROR",IF(OR(申請書記入例!$D88="指導者",申請書記入例!$D88="審判員"),申請書記入例!$D88,VLOOKUP(5-COUNTIF(Sheet1!$B$19:$B$24,"&gt;"&amp;DATE(K88,L88,M88)),Sheet1!$A$19:$E$24,4,0))))</f>
        <v/>
      </c>
      <c r="B88" s="34">
        <f t="shared" si="0"/>
        <v>70</v>
      </c>
      <c r="C88" s="33" t="str">
        <f>IF(申請書記入例!$D88="","",TEXT($J$11,"yyyy")&amp;"年度")</f>
        <v/>
      </c>
      <c r="D88" s="33"/>
      <c r="E88" s="33"/>
      <c r="F88" s="33"/>
      <c r="G88" s="33"/>
      <c r="H88" s="33"/>
      <c r="I88" s="33"/>
      <c r="J88" s="33"/>
      <c r="K88" s="35"/>
      <c r="L88" s="35"/>
      <c r="M88" s="35"/>
      <c r="N88" s="35" t="str">
        <f>IF(E88="","",IF(申請書記入例!$D88="指導者",7,IF(申請書記入例!$D88="審判員",8,VLOOKUP(5-COUNTIF(Sheet1!$B$19:$B$24,"&gt;"&amp;DATE(K88,L88,M88)),Sheet1!$A$19:$A$24,1,0))))</f>
        <v/>
      </c>
      <c r="O88" s="35" t="str">
        <f>IF(申請書記入例!$E88="","",$J$6)</f>
        <v/>
      </c>
      <c r="P88" s="35" t="str">
        <f>IF(申請書記入例!$E88="","",$J$7)</f>
        <v/>
      </c>
      <c r="Q88" s="35" t="str">
        <f>IF(申請書記入例!$E88="","",$B$14)</f>
        <v/>
      </c>
      <c r="R88" s="35" t="str">
        <f>IF(申請書記入例!$A88="","",申請書記入例!$A88)</f>
        <v/>
      </c>
      <c r="S88" s="3"/>
      <c r="T88" s="4"/>
      <c r="Z88" s="4"/>
      <c r="AA88" s="4"/>
      <c r="AB88" s="4"/>
      <c r="AC88" s="4"/>
      <c r="AD88" s="4"/>
      <c r="AE88" s="4"/>
      <c r="AF88" s="4"/>
      <c r="AG88" s="4"/>
      <c r="AH88" s="4"/>
      <c r="AI88" s="4"/>
    </row>
    <row r="89" spans="1:35" ht="15.75" customHeight="1">
      <c r="A89" s="1"/>
      <c r="B89" s="3"/>
      <c r="C89" s="7"/>
      <c r="D89" s="3"/>
      <c r="E89" s="3"/>
      <c r="F89" s="3"/>
      <c r="G89" s="3"/>
      <c r="H89" s="3"/>
      <c r="I89" s="3"/>
      <c r="J89" s="3"/>
      <c r="K89" s="3"/>
      <c r="L89" s="3"/>
      <c r="M89" s="3"/>
      <c r="N89" s="3"/>
      <c r="O89" s="3"/>
      <c r="P89" s="3"/>
      <c r="Q89" s="3"/>
      <c r="R89" s="3"/>
      <c r="S89" s="3"/>
      <c r="T89" s="4"/>
      <c r="Z89" s="4"/>
      <c r="AA89" s="4"/>
      <c r="AB89" s="4"/>
      <c r="AC89" s="4"/>
      <c r="AD89" s="4"/>
      <c r="AE89" s="4"/>
      <c r="AF89" s="4"/>
      <c r="AG89" s="4"/>
      <c r="AH89" s="4"/>
      <c r="AI89" s="4"/>
    </row>
    <row r="90" spans="1:35" ht="15.75" customHeight="1">
      <c r="A90" s="1"/>
      <c r="B90" s="3"/>
      <c r="C90" s="7"/>
      <c r="D90" s="3"/>
      <c r="E90" s="3"/>
      <c r="F90" s="3"/>
      <c r="G90" s="3"/>
      <c r="H90" s="3"/>
      <c r="I90" s="3"/>
      <c r="J90" s="3"/>
      <c r="K90" s="3"/>
      <c r="L90" s="3"/>
      <c r="M90" s="3"/>
      <c r="N90" s="3"/>
      <c r="O90" s="3"/>
      <c r="P90" s="3"/>
      <c r="Q90" s="3"/>
      <c r="R90" s="3"/>
      <c r="S90" s="3"/>
      <c r="T90" s="4"/>
      <c r="Z90" s="4"/>
      <c r="AA90" s="4"/>
      <c r="AB90" s="4"/>
      <c r="AC90" s="4"/>
      <c r="AD90" s="4"/>
      <c r="AE90" s="4"/>
      <c r="AF90" s="4"/>
      <c r="AG90" s="4"/>
      <c r="AH90" s="4"/>
      <c r="AI90" s="4"/>
    </row>
    <row r="91" spans="1:35" ht="15.75" customHeight="1">
      <c r="A91" s="1"/>
      <c r="B91" s="3"/>
      <c r="C91" s="7"/>
      <c r="D91" s="3"/>
      <c r="E91" s="3"/>
      <c r="F91" s="3"/>
      <c r="G91" s="3"/>
      <c r="H91" s="3"/>
      <c r="I91" s="3"/>
      <c r="J91" s="3"/>
      <c r="K91" s="3"/>
      <c r="L91" s="3"/>
      <c r="M91" s="3"/>
      <c r="N91" s="3"/>
      <c r="O91" s="3"/>
      <c r="P91" s="3"/>
      <c r="Q91" s="3"/>
      <c r="R91" s="3"/>
      <c r="S91" s="3"/>
      <c r="T91" s="4"/>
      <c r="Z91" s="4"/>
      <c r="AA91" s="4"/>
      <c r="AB91" s="4"/>
      <c r="AC91" s="4"/>
      <c r="AD91" s="4"/>
      <c r="AE91" s="4"/>
      <c r="AF91" s="4"/>
      <c r="AG91" s="4"/>
      <c r="AH91" s="4"/>
      <c r="AI91" s="4"/>
    </row>
    <row r="92" spans="1:35" ht="15.75" customHeight="1">
      <c r="A92" s="1"/>
      <c r="B92" s="3"/>
      <c r="C92" s="7"/>
      <c r="D92" s="3"/>
      <c r="E92" s="3"/>
      <c r="F92" s="3"/>
      <c r="G92" s="3"/>
      <c r="H92" s="3"/>
      <c r="I92" s="3"/>
      <c r="J92" s="3"/>
      <c r="K92" s="3"/>
      <c r="L92" s="3"/>
      <c r="M92" s="3"/>
      <c r="N92" s="3"/>
      <c r="O92" s="3"/>
      <c r="P92" s="3"/>
      <c r="Q92" s="3"/>
      <c r="R92" s="3"/>
      <c r="S92" s="3"/>
      <c r="T92" s="4"/>
      <c r="Z92" s="4"/>
      <c r="AA92" s="4"/>
      <c r="AB92" s="4"/>
      <c r="AC92" s="4"/>
      <c r="AD92" s="4"/>
      <c r="AE92" s="4"/>
      <c r="AF92" s="4"/>
      <c r="AG92" s="4"/>
      <c r="AH92" s="4"/>
      <c r="AI92" s="4"/>
    </row>
    <row r="93" spans="1:35" ht="15.75" customHeight="1">
      <c r="A93" s="1"/>
      <c r="B93" s="3"/>
      <c r="C93" s="7"/>
      <c r="D93" s="3"/>
      <c r="E93" s="3"/>
      <c r="F93" s="3"/>
      <c r="G93" s="3"/>
      <c r="H93" s="3"/>
      <c r="I93" s="3"/>
      <c r="J93" s="3"/>
      <c r="K93" s="3"/>
      <c r="L93" s="3"/>
      <c r="M93" s="3"/>
      <c r="N93" s="3"/>
      <c r="O93" s="3"/>
      <c r="P93" s="3"/>
      <c r="Q93" s="3"/>
      <c r="R93" s="3"/>
      <c r="S93" s="3"/>
      <c r="T93" s="4"/>
      <c r="Z93" s="4"/>
      <c r="AA93" s="4"/>
      <c r="AB93" s="4"/>
      <c r="AC93" s="4"/>
      <c r="AD93" s="4"/>
      <c r="AE93" s="4"/>
      <c r="AF93" s="4"/>
      <c r="AG93" s="4"/>
      <c r="AH93" s="4"/>
      <c r="AI93" s="4"/>
    </row>
    <row r="94" spans="1:35" ht="15.75" customHeight="1">
      <c r="A94" s="1"/>
      <c r="B94" s="3"/>
      <c r="C94" s="7"/>
      <c r="D94" s="3"/>
      <c r="E94" s="3"/>
      <c r="F94" s="3"/>
      <c r="G94" s="3"/>
      <c r="H94" s="3"/>
      <c r="I94" s="3"/>
      <c r="J94" s="3"/>
      <c r="K94" s="3"/>
      <c r="L94" s="3"/>
      <c r="M94" s="3"/>
      <c r="N94" s="3"/>
      <c r="O94" s="3"/>
      <c r="P94" s="3"/>
      <c r="Q94" s="3"/>
      <c r="R94" s="3"/>
      <c r="S94" s="3"/>
      <c r="T94" s="4"/>
      <c r="Z94" s="4"/>
      <c r="AA94" s="4"/>
      <c r="AB94" s="4"/>
      <c r="AC94" s="4"/>
      <c r="AD94" s="4"/>
      <c r="AE94" s="4"/>
      <c r="AF94" s="4"/>
      <c r="AG94" s="4"/>
      <c r="AH94" s="4"/>
      <c r="AI94" s="4"/>
    </row>
    <row r="95" spans="1:35" ht="15.75" customHeight="1">
      <c r="A95" s="1"/>
      <c r="B95" s="3"/>
      <c r="C95" s="7"/>
      <c r="D95" s="3"/>
      <c r="E95" s="3"/>
      <c r="F95" s="3"/>
      <c r="G95" s="3"/>
      <c r="H95" s="3"/>
      <c r="I95" s="3"/>
      <c r="J95" s="3"/>
      <c r="K95" s="3"/>
      <c r="L95" s="3"/>
      <c r="M95" s="3"/>
      <c r="N95" s="3"/>
      <c r="O95" s="3"/>
      <c r="P95" s="3"/>
      <c r="Q95" s="3"/>
      <c r="R95" s="3"/>
      <c r="S95" s="3"/>
      <c r="T95" s="4"/>
      <c r="Z95" s="4"/>
      <c r="AA95" s="4"/>
      <c r="AB95" s="4"/>
      <c r="AC95" s="4"/>
      <c r="AD95" s="4"/>
      <c r="AE95" s="4"/>
      <c r="AF95" s="4"/>
      <c r="AG95" s="4"/>
      <c r="AH95" s="4"/>
      <c r="AI95" s="4"/>
    </row>
    <row r="96" spans="1:35" ht="15.75" customHeight="1">
      <c r="A96" s="1"/>
      <c r="B96" s="3"/>
      <c r="C96" s="7"/>
      <c r="D96" s="3"/>
      <c r="E96" s="3"/>
      <c r="F96" s="3"/>
      <c r="G96" s="3"/>
      <c r="H96" s="3"/>
      <c r="I96" s="3"/>
      <c r="J96" s="3"/>
      <c r="K96" s="3"/>
      <c r="L96" s="3"/>
      <c r="M96" s="3"/>
      <c r="N96" s="3"/>
      <c r="O96" s="3"/>
      <c r="P96" s="3"/>
      <c r="Q96" s="3"/>
      <c r="R96" s="3"/>
      <c r="S96" s="3"/>
      <c r="T96" s="4"/>
      <c r="Z96" s="4"/>
      <c r="AA96" s="4"/>
      <c r="AB96" s="4"/>
      <c r="AC96" s="4"/>
      <c r="AD96" s="4"/>
      <c r="AE96" s="4"/>
      <c r="AF96" s="4"/>
      <c r="AG96" s="4"/>
      <c r="AH96" s="4"/>
      <c r="AI96" s="4"/>
    </row>
    <row r="97" spans="1:35" ht="15.75" customHeight="1">
      <c r="A97" s="1"/>
      <c r="B97" s="3"/>
      <c r="C97" s="7"/>
      <c r="D97" s="3"/>
      <c r="E97" s="3"/>
      <c r="F97" s="3"/>
      <c r="G97" s="3"/>
      <c r="H97" s="3"/>
      <c r="I97" s="3"/>
      <c r="J97" s="3"/>
      <c r="K97" s="3"/>
      <c r="L97" s="3"/>
      <c r="M97" s="3"/>
      <c r="N97" s="3"/>
      <c r="O97" s="3"/>
      <c r="P97" s="3"/>
      <c r="Q97" s="3"/>
      <c r="R97" s="3"/>
      <c r="S97" s="3"/>
      <c r="T97" s="4"/>
      <c r="Z97" s="4"/>
      <c r="AA97" s="4"/>
      <c r="AB97" s="4"/>
      <c r="AC97" s="4"/>
      <c r="AD97" s="4"/>
      <c r="AE97" s="4"/>
      <c r="AF97" s="4"/>
      <c r="AG97" s="4"/>
      <c r="AH97" s="4"/>
      <c r="AI97" s="4"/>
    </row>
    <row r="98" spans="1:35" ht="15.75" customHeight="1">
      <c r="A98" s="1"/>
      <c r="B98" s="3"/>
      <c r="C98" s="7"/>
      <c r="D98" s="3"/>
      <c r="E98" s="3"/>
      <c r="F98" s="3"/>
      <c r="G98" s="3"/>
      <c r="H98" s="3"/>
      <c r="I98" s="3"/>
      <c r="J98" s="3"/>
      <c r="K98" s="3"/>
      <c r="L98" s="3"/>
      <c r="M98" s="3"/>
      <c r="N98" s="3"/>
      <c r="O98" s="3"/>
      <c r="P98" s="3"/>
      <c r="Q98" s="3"/>
      <c r="R98" s="3"/>
      <c r="S98" s="3"/>
      <c r="T98" s="4"/>
      <c r="Z98" s="4"/>
      <c r="AA98" s="4"/>
      <c r="AB98" s="4"/>
      <c r="AC98" s="4"/>
      <c r="AD98" s="4"/>
      <c r="AE98" s="4"/>
      <c r="AF98" s="4"/>
      <c r="AG98" s="4"/>
      <c r="AH98" s="4"/>
      <c r="AI98" s="4"/>
    </row>
    <row r="99" spans="1:35" ht="15.75" customHeight="1">
      <c r="A99" s="1"/>
      <c r="B99" s="3"/>
      <c r="C99" s="7"/>
      <c r="D99" s="3"/>
      <c r="E99" s="3"/>
      <c r="F99" s="3"/>
      <c r="G99" s="3"/>
      <c r="H99" s="3"/>
      <c r="I99" s="3"/>
      <c r="J99" s="3"/>
      <c r="K99" s="3"/>
      <c r="L99" s="3"/>
      <c r="M99" s="3"/>
      <c r="N99" s="3"/>
      <c r="O99" s="3"/>
      <c r="P99" s="3"/>
      <c r="Q99" s="3"/>
      <c r="R99" s="3"/>
      <c r="S99" s="3"/>
      <c r="T99" s="4"/>
      <c r="Z99" s="4"/>
      <c r="AA99" s="4"/>
      <c r="AB99" s="4"/>
      <c r="AC99" s="4"/>
      <c r="AD99" s="4"/>
      <c r="AE99" s="4"/>
      <c r="AF99" s="4"/>
      <c r="AG99" s="4"/>
      <c r="AH99" s="4"/>
      <c r="AI99" s="4"/>
    </row>
    <row r="100" spans="1:35" ht="15.75" customHeight="1">
      <c r="A100" s="1"/>
      <c r="B100" s="3"/>
      <c r="C100" s="7"/>
      <c r="D100" s="3"/>
      <c r="E100" s="3"/>
      <c r="F100" s="3"/>
      <c r="G100" s="3"/>
      <c r="H100" s="3"/>
      <c r="I100" s="3"/>
      <c r="J100" s="3"/>
      <c r="K100" s="3"/>
      <c r="L100" s="3"/>
      <c r="M100" s="3"/>
      <c r="N100" s="3"/>
      <c r="O100" s="3"/>
      <c r="P100" s="3"/>
      <c r="Q100" s="3"/>
      <c r="R100" s="3"/>
      <c r="S100" s="3"/>
      <c r="T100" s="4"/>
      <c r="Z100" s="4"/>
      <c r="AA100" s="4"/>
      <c r="AB100" s="4"/>
      <c r="AC100" s="4"/>
      <c r="AD100" s="4"/>
      <c r="AE100" s="4"/>
      <c r="AF100" s="4"/>
      <c r="AG100" s="4"/>
      <c r="AH100" s="4"/>
      <c r="AI100" s="4"/>
    </row>
    <row r="101" spans="1:35" ht="15.75" customHeight="1">
      <c r="A101" s="1"/>
      <c r="B101" s="3"/>
      <c r="C101" s="7"/>
      <c r="D101" s="3"/>
      <c r="E101" s="3"/>
      <c r="F101" s="3"/>
      <c r="G101" s="3"/>
      <c r="H101" s="3"/>
      <c r="I101" s="3"/>
      <c r="J101" s="3"/>
      <c r="K101" s="3"/>
      <c r="L101" s="3"/>
      <c r="M101" s="3"/>
      <c r="N101" s="3"/>
      <c r="O101" s="3"/>
      <c r="P101" s="3"/>
      <c r="Q101" s="3"/>
      <c r="R101" s="3"/>
      <c r="S101" s="3"/>
      <c r="T101" s="4"/>
      <c r="Z101" s="4"/>
      <c r="AA101" s="4"/>
      <c r="AB101" s="4"/>
      <c r="AC101" s="4"/>
      <c r="AD101" s="4"/>
      <c r="AE101" s="4"/>
      <c r="AF101" s="4"/>
      <c r="AG101" s="4"/>
      <c r="AH101" s="4"/>
      <c r="AI101" s="4"/>
    </row>
    <row r="102" spans="1:35" ht="15.75" customHeight="1">
      <c r="A102" s="1"/>
      <c r="B102" s="3"/>
      <c r="C102" s="7"/>
      <c r="D102" s="3"/>
      <c r="E102" s="3"/>
      <c r="F102" s="3"/>
      <c r="G102" s="3"/>
      <c r="H102" s="3"/>
      <c r="I102" s="3"/>
      <c r="J102" s="3"/>
      <c r="K102" s="3"/>
      <c r="L102" s="3"/>
      <c r="M102" s="3"/>
      <c r="N102" s="3"/>
      <c r="O102" s="3"/>
      <c r="P102" s="3"/>
      <c r="Q102" s="3"/>
      <c r="R102" s="3"/>
      <c r="S102" s="3"/>
      <c r="T102" s="4"/>
      <c r="Z102" s="4"/>
      <c r="AA102" s="4"/>
      <c r="AB102" s="4"/>
      <c r="AC102" s="4"/>
      <c r="AD102" s="4"/>
      <c r="AE102" s="4"/>
      <c r="AF102" s="4"/>
      <c r="AG102" s="4"/>
      <c r="AH102" s="4"/>
      <c r="AI102" s="4"/>
    </row>
    <row r="103" spans="1:35" ht="15.75" customHeight="1">
      <c r="A103" s="1"/>
      <c r="B103" s="3"/>
      <c r="C103" s="7"/>
      <c r="D103" s="3"/>
      <c r="E103" s="3"/>
      <c r="F103" s="3"/>
      <c r="G103" s="3"/>
      <c r="H103" s="3"/>
      <c r="I103" s="3"/>
      <c r="J103" s="3"/>
      <c r="K103" s="3"/>
      <c r="L103" s="3"/>
      <c r="M103" s="3"/>
      <c r="N103" s="3"/>
      <c r="O103" s="3"/>
      <c r="P103" s="3"/>
      <c r="Q103" s="3"/>
      <c r="R103" s="3"/>
      <c r="S103" s="3"/>
      <c r="T103" s="4"/>
      <c r="Z103" s="4"/>
      <c r="AA103" s="4"/>
      <c r="AB103" s="4"/>
      <c r="AC103" s="4"/>
      <c r="AD103" s="4"/>
      <c r="AE103" s="4"/>
      <c r="AF103" s="4"/>
      <c r="AG103" s="4"/>
      <c r="AH103" s="4"/>
      <c r="AI103" s="4"/>
    </row>
    <row r="104" spans="1:35" ht="15.75" customHeight="1">
      <c r="A104" s="1"/>
      <c r="B104" s="3"/>
      <c r="C104" s="7"/>
      <c r="D104" s="3"/>
      <c r="E104" s="3"/>
      <c r="F104" s="3"/>
      <c r="G104" s="3"/>
      <c r="H104" s="3"/>
      <c r="I104" s="3"/>
      <c r="J104" s="3"/>
      <c r="K104" s="3"/>
      <c r="L104" s="3"/>
      <c r="M104" s="3"/>
      <c r="N104" s="3"/>
      <c r="O104" s="3"/>
      <c r="P104" s="3"/>
      <c r="Q104" s="3"/>
      <c r="R104" s="3"/>
      <c r="S104" s="3"/>
      <c r="T104" s="4"/>
      <c r="Z104" s="4"/>
      <c r="AA104" s="4"/>
      <c r="AB104" s="4"/>
      <c r="AC104" s="4"/>
      <c r="AD104" s="4"/>
      <c r="AE104" s="4"/>
      <c r="AF104" s="4"/>
      <c r="AG104" s="4"/>
      <c r="AH104" s="4"/>
      <c r="AI104" s="4"/>
    </row>
    <row r="105" spans="1:35" ht="15.75" customHeight="1">
      <c r="A105" s="1"/>
      <c r="B105" s="3"/>
      <c r="C105" s="7"/>
      <c r="D105" s="3"/>
      <c r="E105" s="3"/>
      <c r="F105" s="3"/>
      <c r="G105" s="3"/>
      <c r="H105" s="3"/>
      <c r="I105" s="3"/>
      <c r="J105" s="3"/>
      <c r="K105" s="3"/>
      <c r="L105" s="3"/>
      <c r="M105" s="3"/>
      <c r="N105" s="3"/>
      <c r="O105" s="3"/>
      <c r="P105" s="3"/>
      <c r="Q105" s="3"/>
      <c r="R105" s="3"/>
      <c r="S105" s="3"/>
      <c r="T105" s="4"/>
      <c r="Z105" s="4"/>
      <c r="AA105" s="4"/>
      <c r="AB105" s="4"/>
      <c r="AC105" s="4"/>
      <c r="AD105" s="4"/>
      <c r="AE105" s="4"/>
      <c r="AF105" s="4"/>
      <c r="AG105" s="4"/>
      <c r="AH105" s="4"/>
      <c r="AI105" s="4"/>
    </row>
    <row r="106" spans="1:35" ht="15.75" customHeight="1">
      <c r="A106" s="1"/>
      <c r="B106" s="3"/>
      <c r="C106" s="7"/>
      <c r="D106" s="3"/>
      <c r="E106" s="3"/>
      <c r="F106" s="3"/>
      <c r="G106" s="3"/>
      <c r="H106" s="3"/>
      <c r="I106" s="3"/>
      <c r="J106" s="3"/>
      <c r="K106" s="3"/>
      <c r="L106" s="3"/>
      <c r="M106" s="3"/>
      <c r="N106" s="3"/>
      <c r="O106" s="3"/>
      <c r="P106" s="3"/>
      <c r="Q106" s="3"/>
      <c r="R106" s="3"/>
      <c r="S106" s="3"/>
      <c r="T106" s="4"/>
      <c r="Z106" s="4"/>
      <c r="AA106" s="4"/>
      <c r="AB106" s="4"/>
      <c r="AC106" s="4"/>
      <c r="AD106" s="4"/>
      <c r="AE106" s="4"/>
      <c r="AF106" s="4"/>
      <c r="AG106" s="4"/>
      <c r="AH106" s="4"/>
      <c r="AI106" s="4"/>
    </row>
    <row r="107" spans="1:35" ht="15.75" customHeight="1">
      <c r="A107" s="1"/>
      <c r="B107" s="3"/>
      <c r="C107" s="7"/>
      <c r="D107" s="3"/>
      <c r="E107" s="3"/>
      <c r="F107" s="3"/>
      <c r="G107" s="3"/>
      <c r="H107" s="3"/>
      <c r="I107" s="3"/>
      <c r="J107" s="3"/>
      <c r="K107" s="3"/>
      <c r="L107" s="3"/>
      <c r="M107" s="3"/>
      <c r="N107" s="3"/>
      <c r="O107" s="3"/>
      <c r="P107" s="3"/>
      <c r="Q107" s="3"/>
      <c r="R107" s="3"/>
      <c r="S107" s="3"/>
      <c r="T107" s="4"/>
      <c r="Z107" s="4"/>
      <c r="AA107" s="4"/>
      <c r="AB107" s="4"/>
      <c r="AC107" s="4"/>
      <c r="AD107" s="4"/>
      <c r="AE107" s="4"/>
      <c r="AF107" s="4"/>
      <c r="AG107" s="4"/>
      <c r="AH107" s="4"/>
      <c r="AI107" s="4"/>
    </row>
    <row r="108" spans="1:35" ht="15.75" customHeight="1">
      <c r="A108" s="1"/>
      <c r="B108" s="3"/>
      <c r="C108" s="7"/>
      <c r="D108" s="3"/>
      <c r="E108" s="3"/>
      <c r="F108" s="3"/>
      <c r="G108" s="3"/>
      <c r="H108" s="3"/>
      <c r="I108" s="3"/>
      <c r="J108" s="3"/>
      <c r="K108" s="3"/>
      <c r="L108" s="3"/>
      <c r="M108" s="3"/>
      <c r="N108" s="3"/>
      <c r="O108" s="3"/>
      <c r="P108" s="3"/>
      <c r="Q108" s="3"/>
      <c r="R108" s="3"/>
      <c r="S108" s="3"/>
      <c r="T108" s="4"/>
      <c r="Z108" s="4"/>
      <c r="AA108" s="4"/>
      <c r="AB108" s="4"/>
      <c r="AC108" s="4"/>
      <c r="AD108" s="4"/>
      <c r="AE108" s="4"/>
      <c r="AF108" s="4"/>
      <c r="AG108" s="4"/>
      <c r="AH108" s="4"/>
      <c r="AI108" s="4"/>
    </row>
    <row r="109" spans="1:35" ht="15.75" customHeight="1">
      <c r="A109" s="1"/>
      <c r="B109" s="3"/>
      <c r="C109" s="7"/>
      <c r="D109" s="3"/>
      <c r="E109" s="3"/>
      <c r="F109" s="3"/>
      <c r="G109" s="3"/>
      <c r="H109" s="3"/>
      <c r="I109" s="3"/>
      <c r="J109" s="3"/>
      <c r="K109" s="3"/>
      <c r="L109" s="3"/>
      <c r="M109" s="3"/>
      <c r="N109" s="3"/>
      <c r="O109" s="3"/>
      <c r="P109" s="3"/>
      <c r="Q109" s="3"/>
      <c r="R109" s="3"/>
      <c r="S109" s="3"/>
      <c r="T109" s="4"/>
      <c r="Z109" s="4"/>
      <c r="AA109" s="4"/>
      <c r="AB109" s="4"/>
      <c r="AC109" s="4"/>
      <c r="AD109" s="4"/>
      <c r="AE109" s="4"/>
      <c r="AF109" s="4"/>
      <c r="AG109" s="4"/>
      <c r="AH109" s="4"/>
      <c r="AI109" s="4"/>
    </row>
    <row r="110" spans="1:35" ht="15.75" customHeight="1">
      <c r="A110" s="1"/>
      <c r="B110" s="3"/>
      <c r="C110" s="7"/>
      <c r="D110" s="3"/>
      <c r="E110" s="3"/>
      <c r="F110" s="3"/>
      <c r="G110" s="3"/>
      <c r="H110" s="3"/>
      <c r="I110" s="3"/>
      <c r="J110" s="3"/>
      <c r="K110" s="3"/>
      <c r="L110" s="3"/>
      <c r="M110" s="3"/>
      <c r="N110" s="3"/>
      <c r="O110" s="3"/>
      <c r="P110" s="3"/>
      <c r="Q110" s="3"/>
      <c r="R110" s="3"/>
      <c r="S110" s="3"/>
      <c r="T110" s="4"/>
      <c r="Z110" s="4"/>
      <c r="AA110" s="4"/>
      <c r="AB110" s="4"/>
      <c r="AC110" s="4"/>
      <c r="AD110" s="4"/>
      <c r="AE110" s="4"/>
      <c r="AF110" s="4"/>
      <c r="AG110" s="4"/>
      <c r="AH110" s="4"/>
      <c r="AI110" s="4"/>
    </row>
    <row r="111" spans="1:35" ht="15.75" customHeight="1">
      <c r="A111" s="1"/>
      <c r="B111" s="3"/>
      <c r="C111" s="7"/>
      <c r="D111" s="3"/>
      <c r="E111" s="3"/>
      <c r="F111" s="3"/>
      <c r="G111" s="3"/>
      <c r="H111" s="3"/>
      <c r="I111" s="3"/>
      <c r="J111" s="3"/>
      <c r="K111" s="3"/>
      <c r="L111" s="3"/>
      <c r="M111" s="3"/>
      <c r="N111" s="3"/>
      <c r="O111" s="3"/>
      <c r="P111" s="3"/>
      <c r="Q111" s="3"/>
      <c r="R111" s="3"/>
      <c r="S111" s="3"/>
      <c r="T111" s="4"/>
      <c r="Z111" s="4"/>
      <c r="AA111" s="4"/>
      <c r="AB111" s="4"/>
      <c r="AC111" s="4"/>
      <c r="AD111" s="4"/>
      <c r="AE111" s="4"/>
      <c r="AF111" s="4"/>
      <c r="AG111" s="4"/>
      <c r="AH111" s="4"/>
      <c r="AI111" s="4"/>
    </row>
    <row r="112" spans="1:35" ht="15.75" customHeight="1">
      <c r="A112" s="1"/>
      <c r="B112" s="3"/>
      <c r="C112" s="7"/>
      <c r="D112" s="3"/>
      <c r="E112" s="3"/>
      <c r="F112" s="3"/>
      <c r="G112" s="3"/>
      <c r="H112" s="3"/>
      <c r="I112" s="3"/>
      <c r="J112" s="3"/>
      <c r="K112" s="3"/>
      <c r="L112" s="3"/>
      <c r="M112" s="3"/>
      <c r="N112" s="3"/>
      <c r="O112" s="3"/>
      <c r="P112" s="3"/>
      <c r="Q112" s="3"/>
      <c r="R112" s="3"/>
      <c r="S112" s="3"/>
      <c r="T112" s="4"/>
      <c r="Z112" s="4"/>
      <c r="AA112" s="4"/>
      <c r="AB112" s="4"/>
      <c r="AC112" s="4"/>
      <c r="AD112" s="4"/>
      <c r="AE112" s="4"/>
      <c r="AF112" s="4"/>
      <c r="AG112" s="4"/>
      <c r="AH112" s="4"/>
      <c r="AI112" s="4"/>
    </row>
    <row r="113" spans="1:35" ht="15.75" customHeight="1">
      <c r="A113" s="1"/>
      <c r="B113" s="3"/>
      <c r="C113" s="7"/>
      <c r="D113" s="3"/>
      <c r="E113" s="3"/>
      <c r="F113" s="3"/>
      <c r="G113" s="3"/>
      <c r="H113" s="3"/>
      <c r="I113" s="3"/>
      <c r="J113" s="3"/>
      <c r="K113" s="3"/>
      <c r="L113" s="3"/>
      <c r="M113" s="3"/>
      <c r="N113" s="3"/>
      <c r="O113" s="3"/>
      <c r="P113" s="3"/>
      <c r="Q113" s="3"/>
      <c r="R113" s="3"/>
      <c r="S113" s="3"/>
      <c r="T113" s="4"/>
      <c r="Z113" s="4"/>
      <c r="AA113" s="4"/>
      <c r="AB113" s="4"/>
      <c r="AC113" s="4"/>
      <c r="AD113" s="4"/>
      <c r="AE113" s="4"/>
      <c r="AF113" s="4"/>
      <c r="AG113" s="4"/>
      <c r="AH113" s="4"/>
      <c r="AI113" s="4"/>
    </row>
    <row r="114" spans="1:35" ht="15.75" customHeight="1">
      <c r="A114" s="1"/>
      <c r="B114" s="3"/>
      <c r="C114" s="7"/>
      <c r="D114" s="3"/>
      <c r="E114" s="3"/>
      <c r="F114" s="3"/>
      <c r="G114" s="3"/>
      <c r="H114" s="3"/>
      <c r="I114" s="3"/>
      <c r="J114" s="3"/>
      <c r="K114" s="3"/>
      <c r="L114" s="3"/>
      <c r="M114" s="3"/>
      <c r="N114" s="3"/>
      <c r="O114" s="3"/>
      <c r="P114" s="3"/>
      <c r="Q114" s="3"/>
      <c r="R114" s="3"/>
      <c r="S114" s="3"/>
      <c r="T114" s="4"/>
      <c r="Z114" s="4"/>
      <c r="AA114" s="4"/>
      <c r="AB114" s="4"/>
      <c r="AC114" s="4"/>
      <c r="AD114" s="4"/>
      <c r="AE114" s="4"/>
      <c r="AF114" s="4"/>
      <c r="AG114" s="4"/>
      <c r="AH114" s="4"/>
      <c r="AI114" s="4"/>
    </row>
    <row r="115" spans="1:35" ht="15.75" customHeight="1">
      <c r="A115" s="1"/>
      <c r="B115" s="3"/>
      <c r="C115" s="7"/>
      <c r="D115" s="3"/>
      <c r="E115" s="3"/>
      <c r="F115" s="3"/>
      <c r="G115" s="3"/>
      <c r="H115" s="3"/>
      <c r="I115" s="3"/>
      <c r="J115" s="3"/>
      <c r="K115" s="3"/>
      <c r="L115" s="3"/>
      <c r="M115" s="3"/>
      <c r="N115" s="3"/>
      <c r="O115" s="3"/>
      <c r="P115" s="3"/>
      <c r="Q115" s="3"/>
      <c r="R115" s="3"/>
      <c r="S115" s="3"/>
      <c r="T115" s="4"/>
      <c r="Z115" s="4"/>
      <c r="AA115" s="4"/>
      <c r="AB115" s="4"/>
      <c r="AC115" s="4"/>
      <c r="AD115" s="4"/>
      <c r="AE115" s="4"/>
      <c r="AF115" s="4"/>
      <c r="AG115" s="4"/>
      <c r="AH115" s="4"/>
      <c r="AI115" s="4"/>
    </row>
    <row r="116" spans="1:35" ht="15.75" customHeight="1">
      <c r="A116" s="1"/>
      <c r="B116" s="3"/>
      <c r="C116" s="7"/>
      <c r="D116" s="3"/>
      <c r="E116" s="3"/>
      <c r="F116" s="3"/>
      <c r="G116" s="3"/>
      <c r="H116" s="3"/>
      <c r="I116" s="3"/>
      <c r="J116" s="3"/>
      <c r="K116" s="3"/>
      <c r="L116" s="3"/>
      <c r="M116" s="3"/>
      <c r="N116" s="3"/>
      <c r="O116" s="3"/>
      <c r="P116" s="3"/>
      <c r="Q116" s="3"/>
      <c r="R116" s="3"/>
      <c r="S116" s="3"/>
      <c r="T116" s="4"/>
      <c r="Z116" s="4"/>
      <c r="AA116" s="4"/>
      <c r="AB116" s="4"/>
      <c r="AC116" s="4"/>
      <c r="AD116" s="4"/>
      <c r="AE116" s="4"/>
      <c r="AF116" s="4"/>
      <c r="AG116" s="4"/>
      <c r="AH116" s="4"/>
      <c r="AI116" s="4"/>
    </row>
    <row r="117" spans="1:35" ht="15.75" customHeight="1">
      <c r="A117" s="1"/>
      <c r="B117" s="3"/>
      <c r="C117" s="7"/>
      <c r="D117" s="3"/>
      <c r="E117" s="3"/>
      <c r="F117" s="3"/>
      <c r="G117" s="3"/>
      <c r="H117" s="3"/>
      <c r="I117" s="3"/>
      <c r="J117" s="3"/>
      <c r="K117" s="3"/>
      <c r="L117" s="3"/>
      <c r="M117" s="3"/>
      <c r="N117" s="3"/>
      <c r="O117" s="3"/>
      <c r="P117" s="3"/>
      <c r="Q117" s="3"/>
      <c r="R117" s="3"/>
      <c r="S117" s="3"/>
      <c r="T117" s="4"/>
      <c r="Z117" s="4"/>
      <c r="AA117" s="4"/>
      <c r="AB117" s="4"/>
      <c r="AC117" s="4"/>
      <c r="AD117" s="4"/>
      <c r="AE117" s="4"/>
      <c r="AF117" s="4"/>
      <c r="AG117" s="4"/>
      <c r="AH117" s="4"/>
      <c r="AI117" s="4"/>
    </row>
    <row r="118" spans="1:35" ht="15.75" customHeight="1">
      <c r="A118" s="1"/>
      <c r="B118" s="3"/>
      <c r="C118" s="7"/>
      <c r="D118" s="3"/>
      <c r="E118" s="3"/>
      <c r="F118" s="3"/>
      <c r="G118" s="3"/>
      <c r="H118" s="3"/>
      <c r="I118" s="3"/>
      <c r="J118" s="3"/>
      <c r="K118" s="3"/>
      <c r="L118" s="3"/>
      <c r="M118" s="3"/>
      <c r="N118" s="3"/>
      <c r="O118" s="3"/>
      <c r="P118" s="3"/>
      <c r="Q118" s="3"/>
      <c r="R118" s="3"/>
      <c r="S118" s="3"/>
      <c r="T118" s="4"/>
      <c r="Z118" s="4"/>
      <c r="AA118" s="4"/>
      <c r="AB118" s="4"/>
      <c r="AC118" s="4"/>
      <c r="AD118" s="4"/>
      <c r="AE118" s="4"/>
      <c r="AF118" s="4"/>
      <c r="AG118" s="4"/>
      <c r="AH118" s="4"/>
      <c r="AI118" s="4"/>
    </row>
    <row r="119" spans="1:35" ht="15.75" customHeight="1">
      <c r="A119" s="1"/>
      <c r="B119" s="3"/>
      <c r="C119" s="7"/>
      <c r="D119" s="3"/>
      <c r="E119" s="3"/>
      <c r="F119" s="3"/>
      <c r="G119" s="3"/>
      <c r="H119" s="3"/>
      <c r="I119" s="3"/>
      <c r="J119" s="3"/>
      <c r="K119" s="3"/>
      <c r="L119" s="3"/>
      <c r="M119" s="3"/>
      <c r="N119" s="3"/>
      <c r="O119" s="3"/>
      <c r="P119" s="3"/>
      <c r="Q119" s="3"/>
      <c r="R119" s="3"/>
      <c r="S119" s="3"/>
      <c r="T119" s="4"/>
      <c r="Z119" s="4"/>
      <c r="AA119" s="4"/>
      <c r="AB119" s="4"/>
      <c r="AC119" s="4"/>
      <c r="AD119" s="4"/>
      <c r="AE119" s="4"/>
      <c r="AF119" s="4"/>
      <c r="AG119" s="4"/>
      <c r="AH119" s="4"/>
      <c r="AI119" s="4"/>
    </row>
    <row r="120" spans="1:35" ht="15.75" customHeight="1">
      <c r="A120" s="1"/>
      <c r="B120" s="3"/>
      <c r="C120" s="7"/>
      <c r="D120" s="3"/>
      <c r="E120" s="3"/>
      <c r="F120" s="3"/>
      <c r="G120" s="3"/>
      <c r="H120" s="3"/>
      <c r="I120" s="3"/>
      <c r="J120" s="3"/>
      <c r="K120" s="3"/>
      <c r="L120" s="3"/>
      <c r="M120" s="3"/>
      <c r="N120" s="3"/>
      <c r="O120" s="3"/>
      <c r="P120" s="3"/>
      <c r="Q120" s="3"/>
      <c r="R120" s="3"/>
      <c r="S120" s="3"/>
      <c r="T120" s="4"/>
      <c r="Z120" s="4"/>
      <c r="AA120" s="4"/>
      <c r="AB120" s="4"/>
      <c r="AC120" s="4"/>
      <c r="AD120" s="4"/>
      <c r="AE120" s="4"/>
      <c r="AF120" s="4"/>
      <c r="AG120" s="4"/>
      <c r="AH120" s="4"/>
      <c r="AI120" s="4"/>
    </row>
    <row r="121" spans="1:35" ht="15.75" customHeight="1">
      <c r="A121" s="1"/>
      <c r="B121" s="3"/>
      <c r="C121" s="7"/>
      <c r="D121" s="3"/>
      <c r="E121" s="3"/>
      <c r="F121" s="3"/>
      <c r="G121" s="3"/>
      <c r="H121" s="3"/>
      <c r="I121" s="3"/>
      <c r="J121" s="3"/>
      <c r="K121" s="3"/>
      <c r="L121" s="3"/>
      <c r="M121" s="3"/>
      <c r="N121" s="3"/>
      <c r="O121" s="3"/>
      <c r="P121" s="3"/>
      <c r="Q121" s="3"/>
      <c r="R121" s="3"/>
      <c r="S121" s="3"/>
      <c r="T121" s="4"/>
      <c r="Z121" s="4"/>
      <c r="AA121" s="4"/>
      <c r="AB121" s="4"/>
      <c r="AC121" s="4"/>
      <c r="AD121" s="4"/>
      <c r="AE121" s="4"/>
      <c r="AF121" s="4"/>
      <c r="AG121" s="4"/>
      <c r="AH121" s="4"/>
      <c r="AI121" s="4"/>
    </row>
    <row r="122" spans="1:35" ht="15.75" customHeight="1">
      <c r="A122" s="1"/>
      <c r="B122" s="3"/>
      <c r="C122" s="7"/>
      <c r="D122" s="3"/>
      <c r="E122" s="3"/>
      <c r="F122" s="3"/>
      <c r="G122" s="3"/>
      <c r="H122" s="3"/>
      <c r="I122" s="3"/>
      <c r="J122" s="3"/>
      <c r="K122" s="3"/>
      <c r="L122" s="3"/>
      <c r="M122" s="3"/>
      <c r="N122" s="3"/>
      <c r="O122" s="3"/>
      <c r="P122" s="3"/>
      <c r="Q122" s="3"/>
      <c r="R122" s="3"/>
      <c r="S122" s="3"/>
      <c r="T122" s="4"/>
      <c r="Z122" s="4"/>
      <c r="AA122" s="4"/>
      <c r="AB122" s="4"/>
      <c r="AC122" s="4"/>
      <c r="AD122" s="4"/>
      <c r="AE122" s="4"/>
      <c r="AF122" s="4"/>
      <c r="AG122" s="4"/>
      <c r="AH122" s="4"/>
      <c r="AI122" s="4"/>
    </row>
    <row r="123" spans="1:35" ht="15.75" customHeight="1">
      <c r="A123" s="1"/>
      <c r="B123" s="3"/>
      <c r="C123" s="7"/>
      <c r="D123" s="3"/>
      <c r="E123" s="3"/>
      <c r="F123" s="3"/>
      <c r="G123" s="3"/>
      <c r="H123" s="3"/>
      <c r="I123" s="3"/>
      <c r="J123" s="3"/>
      <c r="K123" s="3"/>
      <c r="L123" s="3"/>
      <c r="M123" s="3"/>
      <c r="N123" s="3"/>
      <c r="O123" s="3"/>
      <c r="P123" s="3"/>
      <c r="Q123" s="3"/>
      <c r="R123" s="3"/>
      <c r="S123" s="3"/>
      <c r="T123" s="4"/>
      <c r="Z123" s="4"/>
      <c r="AA123" s="4"/>
      <c r="AB123" s="4"/>
      <c r="AC123" s="4"/>
      <c r="AD123" s="4"/>
      <c r="AE123" s="4"/>
      <c r="AF123" s="4"/>
      <c r="AG123" s="4"/>
      <c r="AH123" s="4"/>
      <c r="AI123" s="4"/>
    </row>
    <row r="124" spans="1:35" ht="15.75" customHeight="1">
      <c r="A124" s="1"/>
      <c r="B124" s="3"/>
      <c r="C124" s="7"/>
      <c r="D124" s="3"/>
      <c r="E124" s="3"/>
      <c r="F124" s="3"/>
      <c r="G124" s="3"/>
      <c r="H124" s="3"/>
      <c r="I124" s="3"/>
      <c r="J124" s="3"/>
      <c r="K124" s="3"/>
      <c r="L124" s="3"/>
      <c r="M124" s="3"/>
      <c r="N124" s="3"/>
      <c r="O124" s="3"/>
      <c r="P124" s="3"/>
      <c r="Q124" s="3"/>
      <c r="R124" s="3"/>
      <c r="S124" s="3"/>
      <c r="T124" s="4"/>
      <c r="Z124" s="4"/>
      <c r="AA124" s="4"/>
      <c r="AB124" s="4"/>
      <c r="AC124" s="4"/>
      <c r="AD124" s="4"/>
      <c r="AE124" s="4"/>
      <c r="AF124" s="4"/>
      <c r="AG124" s="4"/>
      <c r="AH124" s="4"/>
      <c r="AI124" s="4"/>
    </row>
    <row r="125" spans="1:35" ht="15.75" customHeight="1">
      <c r="A125" s="1"/>
      <c r="B125" s="3"/>
      <c r="C125" s="7"/>
      <c r="D125" s="3"/>
      <c r="E125" s="3"/>
      <c r="F125" s="3"/>
      <c r="G125" s="3"/>
      <c r="H125" s="3"/>
      <c r="I125" s="3"/>
      <c r="J125" s="3"/>
      <c r="K125" s="3"/>
      <c r="L125" s="3"/>
      <c r="M125" s="3"/>
      <c r="N125" s="3"/>
      <c r="O125" s="3"/>
      <c r="P125" s="3"/>
      <c r="Q125" s="3"/>
      <c r="R125" s="3"/>
      <c r="S125" s="3"/>
      <c r="T125" s="4"/>
      <c r="Z125" s="4"/>
      <c r="AA125" s="4"/>
      <c r="AB125" s="4"/>
      <c r="AC125" s="4"/>
      <c r="AD125" s="4"/>
      <c r="AE125" s="4"/>
      <c r="AF125" s="4"/>
      <c r="AG125" s="4"/>
      <c r="AH125" s="4"/>
      <c r="AI125" s="4"/>
    </row>
    <row r="126" spans="1:35" ht="15.75" customHeight="1">
      <c r="A126" s="1"/>
      <c r="B126" s="3"/>
      <c r="C126" s="7"/>
      <c r="D126" s="3"/>
      <c r="E126" s="3"/>
      <c r="F126" s="3"/>
      <c r="G126" s="3"/>
      <c r="H126" s="3"/>
      <c r="I126" s="3"/>
      <c r="J126" s="3"/>
      <c r="K126" s="3"/>
      <c r="L126" s="3"/>
      <c r="M126" s="3"/>
      <c r="N126" s="3"/>
      <c r="O126" s="3"/>
      <c r="P126" s="3"/>
      <c r="Q126" s="3"/>
      <c r="R126" s="3"/>
      <c r="S126" s="3"/>
      <c r="T126" s="4"/>
      <c r="Z126" s="4"/>
      <c r="AA126" s="4"/>
      <c r="AB126" s="4"/>
      <c r="AC126" s="4"/>
      <c r="AD126" s="4"/>
      <c r="AE126" s="4"/>
      <c r="AF126" s="4"/>
      <c r="AG126" s="4"/>
      <c r="AH126" s="4"/>
      <c r="AI126" s="4"/>
    </row>
    <row r="127" spans="1:35" ht="15.75" customHeight="1">
      <c r="A127" s="1"/>
      <c r="B127" s="3"/>
      <c r="C127" s="7"/>
      <c r="D127" s="3"/>
      <c r="E127" s="3"/>
      <c r="F127" s="3"/>
      <c r="G127" s="3"/>
      <c r="H127" s="3"/>
      <c r="I127" s="3"/>
      <c r="J127" s="3"/>
      <c r="K127" s="3"/>
      <c r="L127" s="3"/>
      <c r="M127" s="3"/>
      <c r="N127" s="3"/>
      <c r="O127" s="3"/>
      <c r="P127" s="3"/>
      <c r="Q127" s="3"/>
      <c r="R127" s="3"/>
      <c r="S127" s="3"/>
      <c r="T127" s="4"/>
      <c r="Z127" s="4"/>
      <c r="AA127" s="4"/>
      <c r="AB127" s="4"/>
      <c r="AC127" s="4"/>
      <c r="AD127" s="4"/>
      <c r="AE127" s="4"/>
      <c r="AF127" s="4"/>
      <c r="AG127" s="4"/>
      <c r="AH127" s="4"/>
      <c r="AI127" s="4"/>
    </row>
    <row r="128" spans="1:35" ht="15.75" customHeight="1">
      <c r="A128" s="1"/>
      <c r="B128" s="3"/>
      <c r="C128" s="7"/>
      <c r="D128" s="3"/>
      <c r="E128" s="3"/>
      <c r="F128" s="3"/>
      <c r="G128" s="3"/>
      <c r="H128" s="3"/>
      <c r="I128" s="3"/>
      <c r="J128" s="3"/>
      <c r="K128" s="3"/>
      <c r="L128" s="3"/>
      <c r="M128" s="3"/>
      <c r="N128" s="3"/>
      <c r="O128" s="3"/>
      <c r="P128" s="3"/>
      <c r="Q128" s="3"/>
      <c r="R128" s="3"/>
      <c r="S128" s="3"/>
      <c r="T128" s="4"/>
      <c r="Z128" s="4"/>
      <c r="AA128" s="4"/>
      <c r="AB128" s="4"/>
      <c r="AC128" s="4"/>
      <c r="AD128" s="4"/>
      <c r="AE128" s="4"/>
      <c r="AF128" s="4"/>
      <c r="AG128" s="4"/>
      <c r="AH128" s="4"/>
      <c r="AI128" s="4"/>
    </row>
    <row r="129" spans="1:35" ht="15.75" customHeight="1">
      <c r="A129" s="1"/>
      <c r="B129" s="3"/>
      <c r="C129" s="7"/>
      <c r="D129" s="3"/>
      <c r="E129" s="3"/>
      <c r="F129" s="3"/>
      <c r="G129" s="3"/>
      <c r="H129" s="3"/>
      <c r="I129" s="3"/>
      <c r="J129" s="3"/>
      <c r="K129" s="3"/>
      <c r="L129" s="3"/>
      <c r="M129" s="3"/>
      <c r="N129" s="3"/>
      <c r="O129" s="3"/>
      <c r="P129" s="3"/>
      <c r="Q129" s="3"/>
      <c r="R129" s="3"/>
      <c r="S129" s="3"/>
      <c r="T129" s="4"/>
      <c r="Z129" s="4"/>
      <c r="AA129" s="4"/>
      <c r="AB129" s="4"/>
      <c r="AC129" s="4"/>
      <c r="AD129" s="4"/>
      <c r="AE129" s="4"/>
      <c r="AF129" s="4"/>
      <c r="AG129" s="4"/>
      <c r="AH129" s="4"/>
      <c r="AI129" s="4"/>
    </row>
    <row r="130" spans="1:35" ht="15.75" customHeight="1">
      <c r="A130" s="1"/>
      <c r="B130" s="3"/>
      <c r="C130" s="7"/>
      <c r="D130" s="3"/>
      <c r="E130" s="3"/>
      <c r="F130" s="3"/>
      <c r="G130" s="3"/>
      <c r="H130" s="3"/>
      <c r="I130" s="3"/>
      <c r="J130" s="3"/>
      <c r="K130" s="3"/>
      <c r="L130" s="3"/>
      <c r="M130" s="3"/>
      <c r="N130" s="3"/>
      <c r="O130" s="3"/>
      <c r="P130" s="3"/>
      <c r="Q130" s="3"/>
      <c r="R130" s="3"/>
      <c r="S130" s="3"/>
      <c r="T130" s="4"/>
      <c r="Z130" s="4"/>
      <c r="AA130" s="4"/>
      <c r="AB130" s="4"/>
      <c r="AC130" s="4"/>
      <c r="AD130" s="4"/>
      <c r="AE130" s="4"/>
      <c r="AF130" s="4"/>
      <c r="AG130" s="4"/>
      <c r="AH130" s="4"/>
      <c r="AI130" s="4"/>
    </row>
    <row r="131" spans="1:35" ht="15.75" customHeight="1">
      <c r="A131" s="1"/>
      <c r="B131" s="3"/>
      <c r="C131" s="7"/>
      <c r="D131" s="3"/>
      <c r="E131" s="3"/>
      <c r="F131" s="3"/>
      <c r="G131" s="3"/>
      <c r="H131" s="3"/>
      <c r="I131" s="3"/>
      <c r="J131" s="3"/>
      <c r="K131" s="3"/>
      <c r="L131" s="3"/>
      <c r="M131" s="3"/>
      <c r="N131" s="3"/>
      <c r="O131" s="3"/>
      <c r="P131" s="3"/>
      <c r="Q131" s="3"/>
      <c r="R131" s="3"/>
      <c r="S131" s="3"/>
      <c r="T131" s="4"/>
      <c r="Z131" s="4"/>
      <c r="AA131" s="4"/>
      <c r="AB131" s="4"/>
      <c r="AC131" s="4"/>
      <c r="AD131" s="4"/>
      <c r="AE131" s="4"/>
      <c r="AF131" s="4"/>
      <c r="AG131" s="4"/>
      <c r="AH131" s="4"/>
      <c r="AI131" s="4"/>
    </row>
    <row r="132" spans="1:35" ht="15.75" customHeight="1">
      <c r="A132" s="1"/>
      <c r="B132" s="3"/>
      <c r="C132" s="7"/>
      <c r="D132" s="3"/>
      <c r="E132" s="3"/>
      <c r="F132" s="3"/>
      <c r="G132" s="3"/>
      <c r="H132" s="3"/>
      <c r="I132" s="3"/>
      <c r="J132" s="3"/>
      <c r="K132" s="3"/>
      <c r="L132" s="3"/>
      <c r="M132" s="3"/>
      <c r="N132" s="3"/>
      <c r="O132" s="3"/>
      <c r="P132" s="3"/>
      <c r="Q132" s="3"/>
      <c r="R132" s="3"/>
      <c r="S132" s="3"/>
      <c r="T132" s="4"/>
      <c r="Z132" s="4"/>
      <c r="AA132" s="4"/>
      <c r="AB132" s="4"/>
      <c r="AC132" s="4"/>
      <c r="AD132" s="4"/>
      <c r="AE132" s="4"/>
      <c r="AF132" s="4"/>
      <c r="AG132" s="4"/>
      <c r="AH132" s="4"/>
      <c r="AI132" s="4"/>
    </row>
    <row r="133" spans="1:35" ht="15.75" customHeight="1">
      <c r="A133" s="1"/>
      <c r="B133" s="3"/>
      <c r="C133" s="7"/>
      <c r="D133" s="3"/>
      <c r="E133" s="3"/>
      <c r="F133" s="3"/>
      <c r="G133" s="3"/>
      <c r="H133" s="3"/>
      <c r="I133" s="3"/>
      <c r="J133" s="3"/>
      <c r="K133" s="3"/>
      <c r="L133" s="3"/>
      <c r="M133" s="3"/>
      <c r="N133" s="3"/>
      <c r="O133" s="3"/>
      <c r="P133" s="3"/>
      <c r="Q133" s="3"/>
      <c r="R133" s="3"/>
      <c r="S133" s="3"/>
      <c r="T133" s="4"/>
      <c r="Z133" s="4"/>
      <c r="AA133" s="4"/>
      <c r="AB133" s="4"/>
      <c r="AC133" s="4"/>
      <c r="AD133" s="4"/>
      <c r="AE133" s="4"/>
      <c r="AF133" s="4"/>
      <c r="AG133" s="4"/>
      <c r="AH133" s="4"/>
      <c r="AI133" s="4"/>
    </row>
    <row r="134" spans="1:35" ht="15.75" customHeight="1">
      <c r="A134" s="1"/>
      <c r="B134" s="3"/>
      <c r="C134" s="7"/>
      <c r="D134" s="3"/>
      <c r="E134" s="3"/>
      <c r="F134" s="3"/>
      <c r="G134" s="3"/>
      <c r="H134" s="3"/>
      <c r="I134" s="3"/>
      <c r="J134" s="3"/>
      <c r="K134" s="3"/>
      <c r="L134" s="3"/>
      <c r="M134" s="3"/>
      <c r="N134" s="3"/>
      <c r="O134" s="3"/>
      <c r="P134" s="3"/>
      <c r="Q134" s="3"/>
      <c r="R134" s="3"/>
      <c r="S134" s="3"/>
      <c r="T134" s="4"/>
      <c r="Z134" s="4"/>
      <c r="AA134" s="4"/>
      <c r="AB134" s="4"/>
      <c r="AC134" s="4"/>
      <c r="AD134" s="4"/>
      <c r="AE134" s="4"/>
      <c r="AF134" s="4"/>
      <c r="AG134" s="4"/>
      <c r="AH134" s="4"/>
      <c r="AI134" s="4"/>
    </row>
    <row r="135" spans="1:35" ht="15.75" customHeight="1">
      <c r="A135" s="1"/>
      <c r="B135" s="3"/>
      <c r="C135" s="7"/>
      <c r="D135" s="3"/>
      <c r="E135" s="3"/>
      <c r="F135" s="3"/>
      <c r="G135" s="3"/>
      <c r="H135" s="3"/>
      <c r="I135" s="3"/>
      <c r="J135" s="3"/>
      <c r="K135" s="3"/>
      <c r="L135" s="3"/>
      <c r="M135" s="3"/>
      <c r="N135" s="3"/>
      <c r="O135" s="3"/>
      <c r="P135" s="3"/>
      <c r="Q135" s="3"/>
      <c r="R135" s="3"/>
      <c r="S135" s="3"/>
      <c r="T135" s="4"/>
      <c r="Z135" s="4"/>
      <c r="AA135" s="4"/>
      <c r="AB135" s="4"/>
      <c r="AC135" s="4"/>
      <c r="AD135" s="4"/>
      <c r="AE135" s="4"/>
      <c r="AF135" s="4"/>
      <c r="AG135" s="4"/>
      <c r="AH135" s="4"/>
      <c r="AI135" s="4"/>
    </row>
    <row r="136" spans="1:35" ht="15.75" customHeight="1">
      <c r="A136" s="1"/>
      <c r="B136" s="3"/>
      <c r="C136" s="7"/>
      <c r="D136" s="3"/>
      <c r="E136" s="3"/>
      <c r="F136" s="3"/>
      <c r="G136" s="3"/>
      <c r="H136" s="3"/>
      <c r="I136" s="3"/>
      <c r="J136" s="3"/>
      <c r="K136" s="3"/>
      <c r="L136" s="3"/>
      <c r="M136" s="3"/>
      <c r="N136" s="3"/>
      <c r="O136" s="3"/>
      <c r="P136" s="3"/>
      <c r="Q136" s="3"/>
      <c r="R136" s="3"/>
      <c r="S136" s="3"/>
      <c r="T136" s="4"/>
      <c r="Z136" s="4"/>
      <c r="AA136" s="4"/>
      <c r="AB136" s="4"/>
      <c r="AC136" s="4"/>
      <c r="AD136" s="4"/>
      <c r="AE136" s="4"/>
      <c r="AF136" s="4"/>
      <c r="AG136" s="4"/>
      <c r="AH136" s="4"/>
      <c r="AI136" s="4"/>
    </row>
    <row r="137" spans="1:35" ht="15.75" customHeight="1">
      <c r="A137" s="1"/>
      <c r="B137" s="3"/>
      <c r="C137" s="7"/>
      <c r="D137" s="3"/>
      <c r="E137" s="3"/>
      <c r="F137" s="3"/>
      <c r="G137" s="3"/>
      <c r="H137" s="3"/>
      <c r="I137" s="3"/>
      <c r="J137" s="3"/>
      <c r="K137" s="3"/>
      <c r="L137" s="3"/>
      <c r="M137" s="3"/>
      <c r="N137" s="3"/>
      <c r="O137" s="3"/>
      <c r="P137" s="3"/>
      <c r="Q137" s="3"/>
      <c r="R137" s="3"/>
      <c r="S137" s="3"/>
      <c r="T137" s="4"/>
      <c r="Z137" s="4"/>
      <c r="AA137" s="4"/>
      <c r="AB137" s="4"/>
      <c r="AC137" s="4"/>
      <c r="AD137" s="4"/>
      <c r="AE137" s="4"/>
      <c r="AF137" s="4"/>
      <c r="AG137" s="4"/>
      <c r="AH137" s="4"/>
      <c r="AI137" s="4"/>
    </row>
    <row r="138" spans="1:35" ht="15.75" customHeight="1">
      <c r="A138" s="1"/>
      <c r="B138" s="3"/>
      <c r="C138" s="7"/>
      <c r="D138" s="3"/>
      <c r="E138" s="3"/>
      <c r="F138" s="3"/>
      <c r="G138" s="3"/>
      <c r="H138" s="3"/>
      <c r="I138" s="3"/>
      <c r="J138" s="3"/>
      <c r="K138" s="3"/>
      <c r="L138" s="3"/>
      <c r="M138" s="3"/>
      <c r="N138" s="3"/>
      <c r="O138" s="3"/>
      <c r="P138" s="3"/>
      <c r="Q138" s="3"/>
      <c r="R138" s="3"/>
      <c r="S138" s="3"/>
      <c r="T138" s="4"/>
      <c r="Z138" s="4"/>
      <c r="AA138" s="4"/>
      <c r="AB138" s="4"/>
      <c r="AC138" s="4"/>
      <c r="AD138" s="4"/>
      <c r="AE138" s="4"/>
      <c r="AF138" s="4"/>
      <c r="AG138" s="4"/>
      <c r="AH138" s="4"/>
      <c r="AI138" s="4"/>
    </row>
    <row r="139" spans="1:35" ht="15.75" customHeight="1">
      <c r="A139" s="1"/>
      <c r="B139" s="3"/>
      <c r="C139" s="7"/>
      <c r="D139" s="3"/>
      <c r="E139" s="3"/>
      <c r="F139" s="3"/>
      <c r="G139" s="3"/>
      <c r="H139" s="3"/>
      <c r="I139" s="3"/>
      <c r="J139" s="3"/>
      <c r="K139" s="3"/>
      <c r="L139" s="3"/>
      <c r="M139" s="3"/>
      <c r="N139" s="3"/>
      <c r="O139" s="3"/>
      <c r="P139" s="3"/>
      <c r="Q139" s="3"/>
      <c r="R139" s="3"/>
      <c r="S139" s="3"/>
      <c r="T139" s="4"/>
      <c r="Z139" s="4"/>
      <c r="AA139" s="4"/>
      <c r="AB139" s="4"/>
      <c r="AC139" s="4"/>
      <c r="AD139" s="4"/>
      <c r="AE139" s="4"/>
      <c r="AF139" s="4"/>
      <c r="AG139" s="4"/>
      <c r="AH139" s="4"/>
      <c r="AI139" s="4"/>
    </row>
    <row r="140" spans="1:35" ht="15.75" customHeight="1">
      <c r="A140" s="1"/>
      <c r="B140" s="3"/>
      <c r="C140" s="7"/>
      <c r="D140" s="3"/>
      <c r="E140" s="3"/>
      <c r="F140" s="3"/>
      <c r="G140" s="3"/>
      <c r="H140" s="3"/>
      <c r="I140" s="3"/>
      <c r="J140" s="3"/>
      <c r="K140" s="3"/>
      <c r="L140" s="3"/>
      <c r="M140" s="3"/>
      <c r="N140" s="3"/>
      <c r="O140" s="3"/>
      <c r="P140" s="3"/>
      <c r="Q140" s="3"/>
      <c r="R140" s="3"/>
      <c r="S140" s="3"/>
      <c r="T140" s="4"/>
      <c r="Z140" s="4"/>
      <c r="AA140" s="4"/>
      <c r="AB140" s="4"/>
      <c r="AC140" s="4"/>
      <c r="AD140" s="4"/>
      <c r="AE140" s="4"/>
      <c r="AF140" s="4"/>
      <c r="AG140" s="4"/>
      <c r="AH140" s="4"/>
      <c r="AI140" s="4"/>
    </row>
    <row r="141" spans="1:35" ht="15.75" customHeight="1">
      <c r="A141" s="1"/>
      <c r="B141" s="3"/>
      <c r="C141" s="7"/>
      <c r="D141" s="3"/>
      <c r="E141" s="3"/>
      <c r="F141" s="3"/>
      <c r="G141" s="3"/>
      <c r="H141" s="3"/>
      <c r="I141" s="3"/>
      <c r="J141" s="3"/>
      <c r="K141" s="3"/>
      <c r="L141" s="3"/>
      <c r="M141" s="3"/>
      <c r="N141" s="3"/>
      <c r="O141" s="3"/>
      <c r="P141" s="3"/>
      <c r="Q141" s="3"/>
      <c r="R141" s="3"/>
      <c r="S141" s="3"/>
      <c r="T141" s="4"/>
      <c r="Z141" s="4"/>
      <c r="AA141" s="4"/>
      <c r="AB141" s="4"/>
      <c r="AC141" s="4"/>
      <c r="AD141" s="4"/>
      <c r="AE141" s="4"/>
      <c r="AF141" s="4"/>
      <c r="AG141" s="4"/>
      <c r="AH141" s="4"/>
      <c r="AI141" s="4"/>
    </row>
    <row r="142" spans="1:35" ht="15.75" customHeight="1">
      <c r="A142" s="1"/>
      <c r="B142" s="3"/>
      <c r="C142" s="7"/>
      <c r="D142" s="3"/>
      <c r="E142" s="3"/>
      <c r="F142" s="3"/>
      <c r="G142" s="3"/>
      <c r="H142" s="3"/>
      <c r="I142" s="3"/>
      <c r="J142" s="3"/>
      <c r="K142" s="3"/>
      <c r="L142" s="3"/>
      <c r="M142" s="3"/>
      <c r="N142" s="3"/>
      <c r="O142" s="3"/>
      <c r="P142" s="3"/>
      <c r="Q142" s="3"/>
      <c r="R142" s="3"/>
      <c r="S142" s="3"/>
      <c r="T142" s="4"/>
      <c r="Z142" s="4"/>
      <c r="AA142" s="4"/>
      <c r="AB142" s="4"/>
      <c r="AC142" s="4"/>
      <c r="AD142" s="4"/>
      <c r="AE142" s="4"/>
      <c r="AF142" s="4"/>
      <c r="AG142" s="4"/>
      <c r="AH142" s="4"/>
      <c r="AI142" s="4"/>
    </row>
    <row r="143" spans="1:35" ht="15.75" customHeight="1">
      <c r="A143" s="1"/>
      <c r="B143" s="3"/>
      <c r="C143" s="7"/>
      <c r="D143" s="3"/>
      <c r="E143" s="3"/>
      <c r="F143" s="3"/>
      <c r="G143" s="3"/>
      <c r="H143" s="3"/>
      <c r="I143" s="3"/>
      <c r="J143" s="3"/>
      <c r="K143" s="3"/>
      <c r="L143" s="3"/>
      <c r="M143" s="3"/>
      <c r="N143" s="3"/>
      <c r="O143" s="3"/>
      <c r="P143" s="3"/>
      <c r="Q143" s="3"/>
      <c r="R143" s="3"/>
      <c r="S143" s="3"/>
      <c r="T143" s="4"/>
      <c r="Z143" s="4"/>
      <c r="AA143" s="4"/>
      <c r="AB143" s="4"/>
      <c r="AC143" s="4"/>
      <c r="AD143" s="4"/>
      <c r="AE143" s="4"/>
      <c r="AF143" s="4"/>
      <c r="AG143" s="4"/>
      <c r="AH143" s="4"/>
      <c r="AI143" s="4"/>
    </row>
    <row r="144" spans="1:35" ht="15.75" customHeight="1">
      <c r="A144" s="1"/>
      <c r="B144" s="3"/>
      <c r="C144" s="7"/>
      <c r="D144" s="3"/>
      <c r="E144" s="3"/>
      <c r="F144" s="3"/>
      <c r="G144" s="3"/>
      <c r="H144" s="3"/>
      <c r="I144" s="3"/>
      <c r="J144" s="3"/>
      <c r="K144" s="3"/>
      <c r="L144" s="3"/>
      <c r="M144" s="3"/>
      <c r="N144" s="3"/>
      <c r="O144" s="3"/>
      <c r="P144" s="3"/>
      <c r="Q144" s="3"/>
      <c r="R144" s="3"/>
      <c r="S144" s="3"/>
      <c r="T144" s="4"/>
      <c r="Z144" s="4"/>
      <c r="AA144" s="4"/>
      <c r="AB144" s="4"/>
      <c r="AC144" s="4"/>
      <c r="AD144" s="4"/>
      <c r="AE144" s="4"/>
      <c r="AF144" s="4"/>
      <c r="AG144" s="4"/>
      <c r="AH144" s="4"/>
      <c r="AI144" s="4"/>
    </row>
    <row r="145" spans="1:35" ht="15.75" customHeight="1">
      <c r="A145" s="1"/>
      <c r="B145" s="3"/>
      <c r="C145" s="7"/>
      <c r="D145" s="3"/>
      <c r="E145" s="3"/>
      <c r="F145" s="3"/>
      <c r="G145" s="3"/>
      <c r="H145" s="3"/>
      <c r="I145" s="3"/>
      <c r="J145" s="3"/>
      <c r="K145" s="3"/>
      <c r="L145" s="3"/>
      <c r="M145" s="3"/>
      <c r="N145" s="3"/>
      <c r="O145" s="3"/>
      <c r="P145" s="3"/>
      <c r="Q145" s="3"/>
      <c r="R145" s="3"/>
      <c r="S145" s="3"/>
      <c r="T145" s="4"/>
      <c r="Z145" s="4"/>
      <c r="AA145" s="4"/>
      <c r="AB145" s="4"/>
      <c r="AC145" s="4"/>
      <c r="AD145" s="4"/>
      <c r="AE145" s="4"/>
      <c r="AF145" s="4"/>
      <c r="AG145" s="4"/>
      <c r="AH145" s="4"/>
      <c r="AI145" s="4"/>
    </row>
    <row r="146" spans="1:35" ht="15.75" customHeight="1">
      <c r="A146" s="1"/>
      <c r="B146" s="3"/>
      <c r="C146" s="7"/>
      <c r="D146" s="3"/>
      <c r="E146" s="3"/>
      <c r="F146" s="3"/>
      <c r="G146" s="3"/>
      <c r="H146" s="3"/>
      <c r="I146" s="3"/>
      <c r="J146" s="3"/>
      <c r="K146" s="3"/>
      <c r="L146" s="3"/>
      <c r="M146" s="3"/>
      <c r="N146" s="3"/>
      <c r="O146" s="3"/>
      <c r="P146" s="3"/>
      <c r="Q146" s="3"/>
      <c r="R146" s="3"/>
      <c r="S146" s="3"/>
      <c r="T146" s="4"/>
      <c r="Z146" s="4"/>
      <c r="AA146" s="4"/>
      <c r="AB146" s="4"/>
      <c r="AC146" s="4"/>
      <c r="AD146" s="4"/>
      <c r="AE146" s="4"/>
      <c r="AF146" s="4"/>
      <c r="AG146" s="4"/>
      <c r="AH146" s="4"/>
      <c r="AI146" s="4"/>
    </row>
    <row r="147" spans="1:35" ht="15.75" customHeight="1">
      <c r="A147" s="1"/>
      <c r="B147" s="3"/>
      <c r="C147" s="7"/>
      <c r="D147" s="3"/>
      <c r="E147" s="3"/>
      <c r="F147" s="3"/>
      <c r="G147" s="3"/>
      <c r="H147" s="3"/>
      <c r="I147" s="3"/>
      <c r="J147" s="3"/>
      <c r="K147" s="3"/>
      <c r="L147" s="3"/>
      <c r="M147" s="3"/>
      <c r="N147" s="3"/>
      <c r="O147" s="3"/>
      <c r="P147" s="3"/>
      <c r="Q147" s="3"/>
      <c r="R147" s="3"/>
      <c r="S147" s="3"/>
      <c r="T147" s="4"/>
      <c r="Z147" s="4"/>
      <c r="AA147" s="4"/>
      <c r="AB147" s="4"/>
      <c r="AC147" s="4"/>
      <c r="AD147" s="4"/>
      <c r="AE147" s="4"/>
      <c r="AF147" s="4"/>
      <c r="AG147" s="4"/>
      <c r="AH147" s="4"/>
      <c r="AI147" s="4"/>
    </row>
    <row r="148" spans="1:35" ht="15.75" customHeight="1">
      <c r="A148" s="1"/>
      <c r="B148" s="3"/>
      <c r="C148" s="7"/>
      <c r="D148" s="3"/>
      <c r="E148" s="3"/>
      <c r="F148" s="3"/>
      <c r="G148" s="3"/>
      <c r="H148" s="3"/>
      <c r="I148" s="3"/>
      <c r="J148" s="3"/>
      <c r="K148" s="3"/>
      <c r="L148" s="3"/>
      <c r="M148" s="3"/>
      <c r="N148" s="3"/>
      <c r="O148" s="3"/>
      <c r="P148" s="3"/>
      <c r="Q148" s="3"/>
      <c r="R148" s="3"/>
      <c r="S148" s="3"/>
      <c r="T148" s="4"/>
      <c r="Z148" s="4"/>
      <c r="AA148" s="4"/>
      <c r="AB148" s="4"/>
      <c r="AC148" s="4"/>
      <c r="AD148" s="4"/>
      <c r="AE148" s="4"/>
      <c r="AF148" s="4"/>
      <c r="AG148" s="4"/>
      <c r="AH148" s="4"/>
      <c r="AI148" s="4"/>
    </row>
    <row r="149" spans="1:35" ht="15.75" customHeight="1">
      <c r="A149" s="1"/>
      <c r="B149" s="3"/>
      <c r="C149" s="7"/>
      <c r="D149" s="3"/>
      <c r="E149" s="3"/>
      <c r="F149" s="3"/>
      <c r="G149" s="3"/>
      <c r="H149" s="3"/>
      <c r="I149" s="3"/>
      <c r="J149" s="3"/>
      <c r="K149" s="3"/>
      <c r="L149" s="3"/>
      <c r="M149" s="3"/>
      <c r="N149" s="3"/>
      <c r="O149" s="3"/>
      <c r="P149" s="3"/>
      <c r="Q149" s="3"/>
      <c r="R149" s="3"/>
      <c r="S149" s="3"/>
      <c r="T149" s="4"/>
      <c r="Z149" s="4"/>
      <c r="AA149" s="4"/>
      <c r="AB149" s="4"/>
      <c r="AC149" s="4"/>
      <c r="AD149" s="4"/>
      <c r="AE149" s="4"/>
      <c r="AF149" s="4"/>
      <c r="AG149" s="4"/>
      <c r="AH149" s="4"/>
      <c r="AI149" s="4"/>
    </row>
    <row r="150" spans="1:35" ht="15.75" customHeight="1">
      <c r="A150" s="1"/>
      <c r="B150" s="3"/>
      <c r="C150" s="7"/>
      <c r="D150" s="3"/>
      <c r="E150" s="3"/>
      <c r="F150" s="3"/>
      <c r="G150" s="3"/>
      <c r="H150" s="3"/>
      <c r="I150" s="3"/>
      <c r="J150" s="3"/>
      <c r="K150" s="3"/>
      <c r="L150" s="3"/>
      <c r="M150" s="3"/>
      <c r="N150" s="3"/>
      <c r="O150" s="3"/>
      <c r="P150" s="3"/>
      <c r="Q150" s="3"/>
      <c r="R150" s="3"/>
      <c r="S150" s="3"/>
      <c r="T150" s="4"/>
      <c r="Z150" s="4"/>
      <c r="AA150" s="4"/>
      <c r="AB150" s="4"/>
      <c r="AC150" s="4"/>
      <c r="AD150" s="4"/>
      <c r="AE150" s="4"/>
      <c r="AF150" s="4"/>
      <c r="AG150" s="4"/>
      <c r="AH150" s="4"/>
      <c r="AI150" s="4"/>
    </row>
    <row r="151" spans="1:35" ht="15.75" customHeight="1">
      <c r="A151" s="1"/>
      <c r="B151" s="3"/>
      <c r="C151" s="7"/>
      <c r="D151" s="3"/>
      <c r="E151" s="3"/>
      <c r="F151" s="3"/>
      <c r="G151" s="3"/>
      <c r="H151" s="3"/>
      <c r="I151" s="3"/>
      <c r="J151" s="3"/>
      <c r="K151" s="3"/>
      <c r="L151" s="3"/>
      <c r="M151" s="3"/>
      <c r="N151" s="3"/>
      <c r="O151" s="3"/>
      <c r="P151" s="3"/>
      <c r="Q151" s="3"/>
      <c r="R151" s="3"/>
      <c r="S151" s="3"/>
      <c r="T151" s="4"/>
      <c r="Z151" s="4"/>
      <c r="AA151" s="4"/>
      <c r="AB151" s="4"/>
      <c r="AC151" s="4"/>
      <c r="AD151" s="4"/>
      <c r="AE151" s="4"/>
      <c r="AF151" s="4"/>
      <c r="AG151" s="4"/>
      <c r="AH151" s="4"/>
      <c r="AI151" s="4"/>
    </row>
    <row r="152" spans="1:35" ht="15.75" customHeight="1">
      <c r="A152" s="1"/>
      <c r="B152" s="3"/>
      <c r="C152" s="7"/>
      <c r="D152" s="3"/>
      <c r="E152" s="3"/>
      <c r="F152" s="3"/>
      <c r="G152" s="3"/>
      <c r="H152" s="3"/>
      <c r="I152" s="3"/>
      <c r="J152" s="3"/>
      <c r="K152" s="3"/>
      <c r="L152" s="3"/>
      <c r="M152" s="3"/>
      <c r="N152" s="3"/>
      <c r="O152" s="3"/>
      <c r="P152" s="3"/>
      <c r="Q152" s="3"/>
      <c r="R152" s="3"/>
      <c r="S152" s="3"/>
      <c r="T152" s="4"/>
      <c r="Z152" s="4"/>
      <c r="AA152" s="4"/>
      <c r="AB152" s="4"/>
      <c r="AC152" s="4"/>
      <c r="AD152" s="4"/>
      <c r="AE152" s="4"/>
      <c r="AF152" s="4"/>
      <c r="AG152" s="4"/>
      <c r="AH152" s="4"/>
      <c r="AI152" s="4"/>
    </row>
    <row r="153" spans="1:35" ht="15.75" customHeight="1">
      <c r="A153" s="1"/>
      <c r="B153" s="3"/>
      <c r="C153" s="7"/>
      <c r="D153" s="3"/>
      <c r="E153" s="3"/>
      <c r="F153" s="3"/>
      <c r="G153" s="3"/>
      <c r="H153" s="3"/>
      <c r="I153" s="3"/>
      <c r="J153" s="3"/>
      <c r="K153" s="3"/>
      <c r="L153" s="3"/>
      <c r="M153" s="3"/>
      <c r="N153" s="3"/>
      <c r="O153" s="3"/>
      <c r="P153" s="3"/>
      <c r="Q153" s="3"/>
      <c r="R153" s="3"/>
      <c r="S153" s="3"/>
      <c r="T153" s="4"/>
      <c r="Z153" s="4"/>
      <c r="AA153" s="4"/>
      <c r="AB153" s="4"/>
      <c r="AC153" s="4"/>
      <c r="AD153" s="4"/>
      <c r="AE153" s="4"/>
      <c r="AF153" s="4"/>
      <c r="AG153" s="4"/>
      <c r="AH153" s="4"/>
      <c r="AI153" s="4"/>
    </row>
    <row r="154" spans="1:35" ht="15.75" customHeight="1">
      <c r="A154" s="1"/>
      <c r="B154" s="3"/>
      <c r="C154" s="7"/>
      <c r="D154" s="3"/>
      <c r="E154" s="3"/>
      <c r="F154" s="3"/>
      <c r="G154" s="3"/>
      <c r="H154" s="3"/>
      <c r="I154" s="3"/>
      <c r="J154" s="3"/>
      <c r="K154" s="3"/>
      <c r="L154" s="3"/>
      <c r="M154" s="3"/>
      <c r="N154" s="3"/>
      <c r="O154" s="3"/>
      <c r="P154" s="3"/>
      <c r="Q154" s="3"/>
      <c r="R154" s="3"/>
      <c r="S154" s="3"/>
      <c r="T154" s="4"/>
      <c r="Z154" s="4"/>
      <c r="AA154" s="4"/>
      <c r="AB154" s="4"/>
      <c r="AC154" s="4"/>
      <c r="AD154" s="4"/>
      <c r="AE154" s="4"/>
      <c r="AF154" s="4"/>
      <c r="AG154" s="4"/>
      <c r="AH154" s="4"/>
      <c r="AI154" s="4"/>
    </row>
    <row r="155" spans="1:35" ht="15.75" customHeight="1">
      <c r="A155" s="1"/>
      <c r="B155" s="3"/>
      <c r="C155" s="7"/>
      <c r="D155" s="3"/>
      <c r="E155" s="3"/>
      <c r="F155" s="3"/>
      <c r="G155" s="3"/>
      <c r="H155" s="3"/>
      <c r="I155" s="3"/>
      <c r="J155" s="3"/>
      <c r="K155" s="3"/>
      <c r="L155" s="3"/>
      <c r="M155" s="3"/>
      <c r="N155" s="3"/>
      <c r="O155" s="3"/>
      <c r="P155" s="3"/>
      <c r="Q155" s="3"/>
      <c r="R155" s="3"/>
      <c r="S155" s="3"/>
      <c r="T155" s="4"/>
      <c r="Z155" s="4"/>
      <c r="AA155" s="4"/>
      <c r="AB155" s="4"/>
      <c r="AC155" s="4"/>
      <c r="AD155" s="4"/>
      <c r="AE155" s="4"/>
      <c r="AF155" s="4"/>
      <c r="AG155" s="4"/>
      <c r="AH155" s="4"/>
      <c r="AI155" s="4"/>
    </row>
    <row r="156" spans="1:35" ht="15.75" customHeight="1">
      <c r="A156" s="1"/>
      <c r="B156" s="3"/>
      <c r="C156" s="7"/>
      <c r="D156" s="3"/>
      <c r="E156" s="3"/>
      <c r="F156" s="3"/>
      <c r="G156" s="3"/>
      <c r="H156" s="3"/>
      <c r="I156" s="3"/>
      <c r="J156" s="3"/>
      <c r="K156" s="3"/>
      <c r="L156" s="3"/>
      <c r="M156" s="3"/>
      <c r="N156" s="3"/>
      <c r="O156" s="3"/>
      <c r="P156" s="3"/>
      <c r="Q156" s="3"/>
      <c r="R156" s="3"/>
      <c r="S156" s="3"/>
      <c r="T156" s="4"/>
      <c r="Z156" s="4"/>
      <c r="AA156" s="4"/>
      <c r="AB156" s="4"/>
      <c r="AC156" s="4"/>
      <c r="AD156" s="4"/>
      <c r="AE156" s="4"/>
      <c r="AF156" s="4"/>
      <c r="AG156" s="4"/>
      <c r="AH156" s="4"/>
      <c r="AI156" s="4"/>
    </row>
    <row r="157" spans="1:35" ht="15.75" customHeight="1">
      <c r="A157" s="1"/>
      <c r="B157" s="3"/>
      <c r="C157" s="7"/>
      <c r="D157" s="3"/>
      <c r="E157" s="3"/>
      <c r="F157" s="3"/>
      <c r="G157" s="3"/>
      <c r="H157" s="3"/>
      <c r="I157" s="3"/>
      <c r="J157" s="3"/>
      <c r="K157" s="3"/>
      <c r="L157" s="3"/>
      <c r="M157" s="3"/>
      <c r="N157" s="3"/>
      <c r="O157" s="3"/>
      <c r="P157" s="3"/>
      <c r="Q157" s="3"/>
      <c r="R157" s="3"/>
      <c r="S157" s="3"/>
      <c r="T157" s="4"/>
      <c r="Z157" s="4"/>
      <c r="AA157" s="4"/>
      <c r="AB157" s="4"/>
      <c r="AC157" s="4"/>
      <c r="AD157" s="4"/>
      <c r="AE157" s="4"/>
      <c r="AF157" s="4"/>
      <c r="AG157" s="4"/>
      <c r="AH157" s="4"/>
      <c r="AI157" s="4"/>
    </row>
    <row r="158" spans="1:35" ht="15.75" customHeight="1">
      <c r="A158" s="1"/>
      <c r="B158" s="3"/>
      <c r="C158" s="7"/>
      <c r="D158" s="3"/>
      <c r="E158" s="3"/>
      <c r="F158" s="3"/>
      <c r="G158" s="3"/>
      <c r="H158" s="3"/>
      <c r="I158" s="3"/>
      <c r="J158" s="3"/>
      <c r="K158" s="3"/>
      <c r="L158" s="3"/>
      <c r="M158" s="3"/>
      <c r="N158" s="3"/>
      <c r="O158" s="3"/>
      <c r="P158" s="3"/>
      <c r="Q158" s="3"/>
      <c r="R158" s="3"/>
      <c r="S158" s="3"/>
      <c r="T158" s="4"/>
      <c r="Z158" s="4"/>
      <c r="AA158" s="4"/>
      <c r="AB158" s="4"/>
      <c r="AC158" s="4"/>
      <c r="AD158" s="4"/>
      <c r="AE158" s="4"/>
      <c r="AF158" s="4"/>
      <c r="AG158" s="4"/>
      <c r="AH158" s="4"/>
      <c r="AI158" s="4"/>
    </row>
    <row r="159" spans="1:35" ht="15.75" customHeight="1">
      <c r="A159" s="1"/>
      <c r="B159" s="3"/>
      <c r="C159" s="7"/>
      <c r="D159" s="3"/>
      <c r="E159" s="3"/>
      <c r="F159" s="3"/>
      <c r="G159" s="3"/>
      <c r="H159" s="3"/>
      <c r="I159" s="3"/>
      <c r="J159" s="3"/>
      <c r="K159" s="3"/>
      <c r="L159" s="3"/>
      <c r="M159" s="3"/>
      <c r="N159" s="3"/>
      <c r="O159" s="3"/>
      <c r="P159" s="3"/>
      <c r="Q159" s="3"/>
      <c r="R159" s="3"/>
      <c r="S159" s="3"/>
      <c r="T159" s="4"/>
      <c r="Z159" s="4"/>
      <c r="AA159" s="4"/>
      <c r="AB159" s="4"/>
      <c r="AC159" s="4"/>
      <c r="AD159" s="4"/>
      <c r="AE159" s="4"/>
      <c r="AF159" s="4"/>
      <c r="AG159" s="4"/>
      <c r="AH159" s="4"/>
      <c r="AI159" s="4"/>
    </row>
    <row r="160" spans="1:35" ht="15.75" customHeight="1">
      <c r="A160" s="1"/>
      <c r="B160" s="3"/>
      <c r="C160" s="7"/>
      <c r="D160" s="3"/>
      <c r="E160" s="3"/>
      <c r="F160" s="3"/>
      <c r="G160" s="3"/>
      <c r="H160" s="3"/>
      <c r="I160" s="3"/>
      <c r="J160" s="3"/>
      <c r="K160" s="3"/>
      <c r="L160" s="3"/>
      <c r="M160" s="3"/>
      <c r="N160" s="3"/>
      <c r="O160" s="3"/>
      <c r="P160" s="3"/>
      <c r="Q160" s="3"/>
      <c r="R160" s="3"/>
      <c r="S160" s="3"/>
      <c r="T160" s="4"/>
      <c r="Z160" s="4"/>
      <c r="AA160" s="4"/>
      <c r="AB160" s="4"/>
      <c r="AC160" s="4"/>
      <c r="AD160" s="4"/>
      <c r="AE160" s="4"/>
      <c r="AF160" s="4"/>
      <c r="AG160" s="4"/>
      <c r="AH160" s="4"/>
      <c r="AI160" s="4"/>
    </row>
    <row r="161" spans="1:35" ht="15.75" customHeight="1">
      <c r="A161" s="1"/>
      <c r="B161" s="3"/>
      <c r="C161" s="7"/>
      <c r="D161" s="3"/>
      <c r="E161" s="3"/>
      <c r="F161" s="3"/>
      <c r="G161" s="3"/>
      <c r="H161" s="3"/>
      <c r="I161" s="3"/>
      <c r="J161" s="3"/>
      <c r="K161" s="3"/>
      <c r="L161" s="3"/>
      <c r="M161" s="3"/>
      <c r="N161" s="3"/>
      <c r="O161" s="3"/>
      <c r="P161" s="3"/>
      <c r="Q161" s="3"/>
      <c r="R161" s="3"/>
      <c r="S161" s="3"/>
      <c r="T161" s="4"/>
      <c r="Z161" s="4"/>
      <c r="AA161" s="4"/>
      <c r="AB161" s="4"/>
      <c r="AC161" s="4"/>
      <c r="AD161" s="4"/>
      <c r="AE161" s="4"/>
      <c r="AF161" s="4"/>
      <c r="AG161" s="4"/>
      <c r="AH161" s="4"/>
      <c r="AI161" s="4"/>
    </row>
    <row r="162" spans="1:35" ht="15.75" customHeight="1">
      <c r="A162" s="1"/>
      <c r="B162" s="3"/>
      <c r="C162" s="7"/>
      <c r="D162" s="3"/>
      <c r="E162" s="3"/>
      <c r="F162" s="3"/>
      <c r="G162" s="3"/>
      <c r="H162" s="3"/>
      <c r="I162" s="3"/>
      <c r="J162" s="3"/>
      <c r="K162" s="3"/>
      <c r="L162" s="3"/>
      <c r="M162" s="3"/>
      <c r="N162" s="3"/>
      <c r="O162" s="3"/>
      <c r="P162" s="3"/>
      <c r="Q162" s="3"/>
      <c r="R162" s="3"/>
      <c r="S162" s="3"/>
      <c r="T162" s="4"/>
      <c r="Z162" s="4"/>
      <c r="AA162" s="4"/>
      <c r="AB162" s="4"/>
      <c r="AC162" s="4"/>
      <c r="AD162" s="4"/>
      <c r="AE162" s="4"/>
      <c r="AF162" s="4"/>
      <c r="AG162" s="4"/>
      <c r="AH162" s="4"/>
      <c r="AI162" s="4"/>
    </row>
    <row r="163" spans="1:35" ht="15.75" customHeight="1">
      <c r="A163" s="1"/>
      <c r="B163" s="3"/>
      <c r="C163" s="7"/>
      <c r="D163" s="3"/>
      <c r="E163" s="3"/>
      <c r="F163" s="3"/>
      <c r="G163" s="3"/>
      <c r="H163" s="3"/>
      <c r="I163" s="3"/>
      <c r="J163" s="3"/>
      <c r="K163" s="3"/>
      <c r="L163" s="3"/>
      <c r="M163" s="3"/>
      <c r="N163" s="3"/>
      <c r="O163" s="3"/>
      <c r="P163" s="3"/>
      <c r="Q163" s="3"/>
      <c r="R163" s="3"/>
      <c r="S163" s="3"/>
      <c r="T163" s="4"/>
      <c r="Z163" s="4"/>
      <c r="AA163" s="4"/>
      <c r="AB163" s="4"/>
      <c r="AC163" s="4"/>
      <c r="AD163" s="4"/>
      <c r="AE163" s="4"/>
      <c r="AF163" s="4"/>
      <c r="AG163" s="4"/>
      <c r="AH163" s="4"/>
      <c r="AI163" s="4"/>
    </row>
    <row r="164" spans="1:35" ht="15.75" customHeight="1">
      <c r="A164" s="1"/>
      <c r="B164" s="3"/>
      <c r="C164" s="7"/>
      <c r="D164" s="3"/>
      <c r="E164" s="3"/>
      <c r="F164" s="3"/>
      <c r="G164" s="3"/>
      <c r="H164" s="3"/>
      <c r="I164" s="3"/>
      <c r="J164" s="3"/>
      <c r="K164" s="3"/>
      <c r="L164" s="3"/>
      <c r="M164" s="3"/>
      <c r="N164" s="3"/>
      <c r="O164" s="3"/>
      <c r="P164" s="3"/>
      <c r="Q164" s="3"/>
      <c r="R164" s="3"/>
      <c r="S164" s="3"/>
      <c r="T164" s="4"/>
      <c r="Z164" s="4"/>
      <c r="AA164" s="4"/>
      <c r="AB164" s="4"/>
      <c r="AC164" s="4"/>
      <c r="AD164" s="4"/>
      <c r="AE164" s="4"/>
      <c r="AF164" s="4"/>
      <c r="AG164" s="4"/>
      <c r="AH164" s="4"/>
      <c r="AI164" s="4"/>
    </row>
    <row r="165" spans="1:35" ht="15.75" customHeight="1">
      <c r="A165" s="1"/>
      <c r="B165" s="3"/>
      <c r="C165" s="7"/>
      <c r="D165" s="3"/>
      <c r="E165" s="3"/>
      <c r="F165" s="3"/>
      <c r="G165" s="3"/>
      <c r="H165" s="3"/>
      <c r="I165" s="3"/>
      <c r="J165" s="3"/>
      <c r="K165" s="3"/>
      <c r="L165" s="3"/>
      <c r="M165" s="3"/>
      <c r="N165" s="3"/>
      <c r="O165" s="3"/>
      <c r="P165" s="3"/>
      <c r="Q165" s="3"/>
      <c r="R165" s="3"/>
      <c r="S165" s="3"/>
      <c r="T165" s="4"/>
      <c r="Z165" s="4"/>
      <c r="AA165" s="4"/>
      <c r="AB165" s="4"/>
      <c r="AC165" s="4"/>
      <c r="AD165" s="4"/>
      <c r="AE165" s="4"/>
      <c r="AF165" s="4"/>
      <c r="AG165" s="4"/>
      <c r="AH165" s="4"/>
      <c r="AI165" s="4"/>
    </row>
    <row r="166" spans="1:35" ht="15.75" customHeight="1">
      <c r="A166" s="1"/>
      <c r="B166" s="3"/>
      <c r="C166" s="7"/>
      <c r="D166" s="3"/>
      <c r="E166" s="3"/>
      <c r="F166" s="3"/>
      <c r="G166" s="3"/>
      <c r="H166" s="3"/>
      <c r="I166" s="3"/>
      <c r="J166" s="3"/>
      <c r="K166" s="3"/>
      <c r="L166" s="3"/>
      <c r="M166" s="3"/>
      <c r="N166" s="3"/>
      <c r="O166" s="3"/>
      <c r="P166" s="3"/>
      <c r="Q166" s="3"/>
      <c r="R166" s="3"/>
      <c r="S166" s="3"/>
      <c r="T166" s="4"/>
      <c r="Z166" s="4"/>
      <c r="AA166" s="4"/>
      <c r="AB166" s="4"/>
      <c r="AC166" s="4"/>
      <c r="AD166" s="4"/>
      <c r="AE166" s="4"/>
      <c r="AF166" s="4"/>
      <c r="AG166" s="4"/>
      <c r="AH166" s="4"/>
      <c r="AI166" s="4"/>
    </row>
    <row r="167" spans="1:35" ht="15.75" customHeight="1">
      <c r="A167" s="1"/>
      <c r="B167" s="3"/>
      <c r="C167" s="7"/>
      <c r="D167" s="3"/>
      <c r="E167" s="3"/>
      <c r="F167" s="3"/>
      <c r="G167" s="3"/>
      <c r="H167" s="3"/>
      <c r="I167" s="3"/>
      <c r="J167" s="3"/>
      <c r="K167" s="3"/>
      <c r="L167" s="3"/>
      <c r="M167" s="3"/>
      <c r="N167" s="3"/>
      <c r="O167" s="3"/>
      <c r="P167" s="3"/>
      <c r="Q167" s="3"/>
      <c r="R167" s="3"/>
      <c r="S167" s="3"/>
      <c r="T167" s="4"/>
      <c r="Z167" s="4"/>
      <c r="AA167" s="4"/>
      <c r="AB167" s="4"/>
      <c r="AC167" s="4"/>
      <c r="AD167" s="4"/>
      <c r="AE167" s="4"/>
      <c r="AF167" s="4"/>
      <c r="AG167" s="4"/>
      <c r="AH167" s="4"/>
      <c r="AI167" s="4"/>
    </row>
    <row r="168" spans="1:35" ht="15.75" customHeight="1">
      <c r="A168" s="1"/>
      <c r="B168" s="3"/>
      <c r="C168" s="7"/>
      <c r="D168" s="3"/>
      <c r="E168" s="3"/>
      <c r="F168" s="3"/>
      <c r="G168" s="3"/>
      <c r="H168" s="3"/>
      <c r="I168" s="3"/>
      <c r="J168" s="3"/>
      <c r="K168" s="3"/>
      <c r="L168" s="3"/>
      <c r="M168" s="3"/>
      <c r="N168" s="3"/>
      <c r="O168" s="3"/>
      <c r="P168" s="3"/>
      <c r="Q168" s="3"/>
      <c r="R168" s="3"/>
      <c r="S168" s="3"/>
      <c r="T168" s="4"/>
      <c r="Z168" s="4"/>
      <c r="AA168" s="4"/>
      <c r="AB168" s="4"/>
      <c r="AC168" s="4"/>
      <c r="AD168" s="4"/>
      <c r="AE168" s="4"/>
      <c r="AF168" s="4"/>
      <c r="AG168" s="4"/>
      <c r="AH168" s="4"/>
      <c r="AI168" s="4"/>
    </row>
    <row r="169" spans="1:35" ht="15.75" customHeight="1">
      <c r="A169" s="1"/>
      <c r="B169" s="3"/>
      <c r="C169" s="7"/>
      <c r="D169" s="3"/>
      <c r="E169" s="3"/>
      <c r="F169" s="3"/>
      <c r="G169" s="3"/>
      <c r="H169" s="3"/>
      <c r="I169" s="3"/>
      <c r="J169" s="3"/>
      <c r="K169" s="3"/>
      <c r="L169" s="3"/>
      <c r="M169" s="3"/>
      <c r="N169" s="3"/>
      <c r="O169" s="3"/>
      <c r="P169" s="3"/>
      <c r="Q169" s="3"/>
      <c r="R169" s="3"/>
      <c r="S169" s="3"/>
      <c r="T169" s="4"/>
      <c r="Z169" s="4"/>
      <c r="AA169" s="4"/>
      <c r="AB169" s="4"/>
      <c r="AC169" s="4"/>
      <c r="AD169" s="4"/>
      <c r="AE169" s="4"/>
      <c r="AF169" s="4"/>
      <c r="AG169" s="4"/>
      <c r="AH169" s="4"/>
      <c r="AI169" s="4"/>
    </row>
    <row r="170" spans="1:35" ht="15.75" customHeight="1">
      <c r="A170" s="1"/>
      <c r="B170" s="3"/>
      <c r="C170" s="7"/>
      <c r="D170" s="3"/>
      <c r="E170" s="3"/>
      <c r="F170" s="3"/>
      <c r="G170" s="3"/>
      <c r="H170" s="3"/>
      <c r="I170" s="3"/>
      <c r="J170" s="3"/>
      <c r="K170" s="3"/>
      <c r="L170" s="3"/>
      <c r="M170" s="3"/>
      <c r="N170" s="3"/>
      <c r="O170" s="3"/>
      <c r="P170" s="3"/>
      <c r="Q170" s="3"/>
      <c r="R170" s="3"/>
      <c r="S170" s="3"/>
      <c r="T170" s="4"/>
      <c r="Z170" s="4"/>
      <c r="AA170" s="4"/>
      <c r="AB170" s="4"/>
      <c r="AC170" s="4"/>
      <c r="AD170" s="4"/>
      <c r="AE170" s="4"/>
      <c r="AF170" s="4"/>
      <c r="AG170" s="4"/>
      <c r="AH170" s="4"/>
      <c r="AI170" s="4"/>
    </row>
    <row r="171" spans="1:35" ht="15.75" customHeight="1">
      <c r="A171" s="1"/>
      <c r="B171" s="3"/>
      <c r="C171" s="7"/>
      <c r="D171" s="3"/>
      <c r="E171" s="3"/>
      <c r="F171" s="3"/>
      <c r="G171" s="3"/>
      <c r="H171" s="3"/>
      <c r="I171" s="3"/>
      <c r="J171" s="3"/>
      <c r="K171" s="3"/>
      <c r="L171" s="3"/>
      <c r="M171" s="3"/>
      <c r="N171" s="3"/>
      <c r="O171" s="3"/>
      <c r="P171" s="3"/>
      <c r="Q171" s="3"/>
      <c r="R171" s="3"/>
      <c r="S171" s="3"/>
      <c r="T171" s="4"/>
      <c r="Z171" s="4"/>
      <c r="AA171" s="4"/>
      <c r="AB171" s="4"/>
      <c r="AC171" s="4"/>
      <c r="AD171" s="4"/>
      <c r="AE171" s="4"/>
      <c r="AF171" s="4"/>
      <c r="AG171" s="4"/>
      <c r="AH171" s="4"/>
      <c r="AI171" s="4"/>
    </row>
    <row r="172" spans="1:35" ht="15.75" customHeight="1">
      <c r="A172" s="1"/>
      <c r="B172" s="3"/>
      <c r="C172" s="7"/>
      <c r="D172" s="3"/>
      <c r="E172" s="3"/>
      <c r="F172" s="3"/>
      <c r="G172" s="3"/>
      <c r="H172" s="3"/>
      <c r="I172" s="3"/>
      <c r="J172" s="3"/>
      <c r="K172" s="3"/>
      <c r="L172" s="3"/>
      <c r="M172" s="3"/>
      <c r="N172" s="3"/>
      <c r="O172" s="3"/>
      <c r="P172" s="3"/>
      <c r="Q172" s="3"/>
      <c r="R172" s="3"/>
      <c r="S172" s="3"/>
      <c r="T172" s="4"/>
      <c r="Z172" s="4"/>
      <c r="AA172" s="4"/>
      <c r="AB172" s="4"/>
      <c r="AC172" s="4"/>
      <c r="AD172" s="4"/>
      <c r="AE172" s="4"/>
      <c r="AF172" s="4"/>
      <c r="AG172" s="4"/>
      <c r="AH172" s="4"/>
      <c r="AI172" s="4"/>
    </row>
    <row r="173" spans="1:35" ht="15.75" customHeight="1">
      <c r="A173" s="1"/>
      <c r="B173" s="3"/>
      <c r="C173" s="7"/>
      <c r="D173" s="3"/>
      <c r="E173" s="3"/>
      <c r="F173" s="3"/>
      <c r="G173" s="3"/>
      <c r="H173" s="3"/>
      <c r="I173" s="3"/>
      <c r="J173" s="3"/>
      <c r="K173" s="3"/>
      <c r="L173" s="3"/>
      <c r="M173" s="3"/>
      <c r="N173" s="3"/>
      <c r="O173" s="3"/>
      <c r="P173" s="3"/>
      <c r="Q173" s="3"/>
      <c r="R173" s="3"/>
      <c r="S173" s="3"/>
      <c r="T173" s="4"/>
      <c r="Z173" s="4"/>
      <c r="AA173" s="4"/>
      <c r="AB173" s="4"/>
      <c r="AC173" s="4"/>
      <c r="AD173" s="4"/>
      <c r="AE173" s="4"/>
      <c r="AF173" s="4"/>
      <c r="AG173" s="4"/>
      <c r="AH173" s="4"/>
      <c r="AI173" s="4"/>
    </row>
    <row r="174" spans="1:35" ht="15.75" customHeight="1">
      <c r="A174" s="1"/>
      <c r="B174" s="3"/>
      <c r="C174" s="7"/>
      <c r="D174" s="3"/>
      <c r="E174" s="3"/>
      <c r="F174" s="3"/>
      <c r="G174" s="3"/>
      <c r="H174" s="3"/>
      <c r="I174" s="3"/>
      <c r="J174" s="3"/>
      <c r="K174" s="3"/>
      <c r="L174" s="3"/>
      <c r="M174" s="3"/>
      <c r="N174" s="3"/>
      <c r="O174" s="3"/>
      <c r="P174" s="3"/>
      <c r="Q174" s="3"/>
      <c r="R174" s="3"/>
      <c r="S174" s="3"/>
      <c r="T174" s="4"/>
      <c r="Z174" s="4"/>
      <c r="AA174" s="4"/>
      <c r="AB174" s="4"/>
      <c r="AC174" s="4"/>
      <c r="AD174" s="4"/>
      <c r="AE174" s="4"/>
      <c r="AF174" s="4"/>
      <c r="AG174" s="4"/>
      <c r="AH174" s="4"/>
      <c r="AI174" s="4"/>
    </row>
    <row r="175" spans="1:35" ht="15.75" customHeight="1">
      <c r="A175" s="1"/>
      <c r="B175" s="3"/>
      <c r="C175" s="7"/>
      <c r="D175" s="3"/>
      <c r="E175" s="3"/>
      <c r="F175" s="3"/>
      <c r="G175" s="3"/>
      <c r="H175" s="3"/>
      <c r="I175" s="3"/>
      <c r="J175" s="3"/>
      <c r="K175" s="3"/>
      <c r="L175" s="3"/>
      <c r="M175" s="3"/>
      <c r="N175" s="3"/>
      <c r="O175" s="3"/>
      <c r="P175" s="3"/>
      <c r="Q175" s="3"/>
      <c r="R175" s="3"/>
      <c r="S175" s="3"/>
      <c r="T175" s="4"/>
      <c r="Z175" s="4"/>
      <c r="AA175" s="4"/>
      <c r="AB175" s="4"/>
      <c r="AC175" s="4"/>
      <c r="AD175" s="4"/>
      <c r="AE175" s="4"/>
      <c r="AF175" s="4"/>
      <c r="AG175" s="4"/>
      <c r="AH175" s="4"/>
      <c r="AI175" s="4"/>
    </row>
    <row r="176" spans="1:35" ht="15.75" customHeight="1">
      <c r="A176" s="1"/>
      <c r="B176" s="3"/>
      <c r="C176" s="7"/>
      <c r="D176" s="3"/>
      <c r="E176" s="3"/>
      <c r="F176" s="3"/>
      <c r="G176" s="3"/>
      <c r="H176" s="3"/>
      <c r="I176" s="3"/>
      <c r="J176" s="3"/>
      <c r="K176" s="3"/>
      <c r="L176" s="3"/>
      <c r="M176" s="3"/>
      <c r="N176" s="3"/>
      <c r="O176" s="3"/>
      <c r="P176" s="3"/>
      <c r="Q176" s="3"/>
      <c r="R176" s="3"/>
      <c r="S176" s="3"/>
      <c r="T176" s="4"/>
      <c r="Z176" s="4"/>
      <c r="AA176" s="4"/>
      <c r="AB176" s="4"/>
      <c r="AC176" s="4"/>
      <c r="AD176" s="4"/>
      <c r="AE176" s="4"/>
      <c r="AF176" s="4"/>
      <c r="AG176" s="4"/>
      <c r="AH176" s="4"/>
      <c r="AI176" s="4"/>
    </row>
    <row r="177" spans="1:35" ht="15.75" customHeight="1">
      <c r="A177" s="1"/>
      <c r="B177" s="3"/>
      <c r="C177" s="7"/>
      <c r="D177" s="3"/>
      <c r="E177" s="3"/>
      <c r="F177" s="3"/>
      <c r="G177" s="3"/>
      <c r="H177" s="3"/>
      <c r="I177" s="3"/>
      <c r="J177" s="3"/>
      <c r="K177" s="3"/>
      <c r="L177" s="3"/>
      <c r="M177" s="3"/>
      <c r="N177" s="3"/>
      <c r="O177" s="3"/>
      <c r="P177" s="3"/>
      <c r="Q177" s="3"/>
      <c r="R177" s="3"/>
      <c r="S177" s="3"/>
      <c r="T177" s="4"/>
      <c r="Z177" s="4"/>
      <c r="AA177" s="4"/>
      <c r="AB177" s="4"/>
      <c r="AC177" s="4"/>
      <c r="AD177" s="4"/>
      <c r="AE177" s="4"/>
      <c r="AF177" s="4"/>
      <c r="AG177" s="4"/>
      <c r="AH177" s="4"/>
      <c r="AI177" s="4"/>
    </row>
    <row r="178" spans="1:35" ht="15.75" customHeight="1">
      <c r="A178" s="1"/>
      <c r="B178" s="3"/>
      <c r="C178" s="7"/>
      <c r="D178" s="3"/>
      <c r="E178" s="3"/>
      <c r="F178" s="3"/>
      <c r="G178" s="3"/>
      <c r="H178" s="3"/>
      <c r="I178" s="3"/>
      <c r="J178" s="3"/>
      <c r="K178" s="3"/>
      <c r="L178" s="3"/>
      <c r="M178" s="3"/>
      <c r="N178" s="3"/>
      <c r="O178" s="3"/>
      <c r="P178" s="3"/>
      <c r="Q178" s="3"/>
      <c r="R178" s="3"/>
      <c r="S178" s="3"/>
      <c r="T178" s="4"/>
      <c r="Z178" s="4"/>
      <c r="AA178" s="4"/>
      <c r="AB178" s="4"/>
      <c r="AC178" s="4"/>
      <c r="AD178" s="4"/>
      <c r="AE178" s="4"/>
      <c r="AF178" s="4"/>
      <c r="AG178" s="4"/>
      <c r="AH178" s="4"/>
      <c r="AI178" s="4"/>
    </row>
    <row r="179" spans="1:35" ht="15.75" customHeight="1">
      <c r="A179" s="1"/>
      <c r="B179" s="3"/>
      <c r="C179" s="7"/>
      <c r="D179" s="3"/>
      <c r="E179" s="3"/>
      <c r="F179" s="3"/>
      <c r="G179" s="3"/>
      <c r="H179" s="3"/>
      <c r="I179" s="3"/>
      <c r="J179" s="3"/>
      <c r="K179" s="3"/>
      <c r="L179" s="3"/>
      <c r="M179" s="3"/>
      <c r="N179" s="3"/>
      <c r="O179" s="3"/>
      <c r="P179" s="3"/>
      <c r="Q179" s="3"/>
      <c r="R179" s="3"/>
      <c r="S179" s="3"/>
      <c r="T179" s="4"/>
      <c r="Z179" s="4"/>
      <c r="AA179" s="4"/>
      <c r="AB179" s="4"/>
      <c r="AC179" s="4"/>
      <c r="AD179" s="4"/>
      <c r="AE179" s="4"/>
      <c r="AF179" s="4"/>
      <c r="AG179" s="4"/>
      <c r="AH179" s="4"/>
      <c r="AI179" s="4"/>
    </row>
    <row r="180" spans="1:35" ht="15.75" customHeight="1">
      <c r="A180" s="1"/>
      <c r="B180" s="3"/>
      <c r="C180" s="7"/>
      <c r="D180" s="3"/>
      <c r="E180" s="3"/>
      <c r="F180" s="3"/>
      <c r="G180" s="3"/>
      <c r="H180" s="3"/>
      <c r="I180" s="3"/>
      <c r="J180" s="3"/>
      <c r="K180" s="3"/>
      <c r="L180" s="3"/>
      <c r="M180" s="3"/>
      <c r="N180" s="3"/>
      <c r="O180" s="3"/>
      <c r="P180" s="3"/>
      <c r="Q180" s="3"/>
      <c r="R180" s="3"/>
      <c r="S180" s="3"/>
      <c r="T180" s="4"/>
      <c r="Z180" s="4"/>
      <c r="AA180" s="4"/>
      <c r="AB180" s="4"/>
      <c r="AC180" s="4"/>
      <c r="AD180" s="4"/>
      <c r="AE180" s="4"/>
      <c r="AF180" s="4"/>
      <c r="AG180" s="4"/>
      <c r="AH180" s="4"/>
      <c r="AI180" s="4"/>
    </row>
    <row r="181" spans="1:35" ht="15.75" customHeight="1">
      <c r="A181" s="1"/>
      <c r="B181" s="3"/>
      <c r="C181" s="7"/>
      <c r="D181" s="3"/>
      <c r="E181" s="3"/>
      <c r="F181" s="3"/>
      <c r="G181" s="3"/>
      <c r="H181" s="3"/>
      <c r="I181" s="3"/>
      <c r="J181" s="3"/>
      <c r="K181" s="3"/>
      <c r="L181" s="3"/>
      <c r="M181" s="3"/>
      <c r="N181" s="3"/>
      <c r="O181" s="3"/>
      <c r="P181" s="3"/>
      <c r="Q181" s="3"/>
      <c r="R181" s="3"/>
      <c r="S181" s="3"/>
      <c r="T181" s="4"/>
      <c r="Z181" s="4"/>
      <c r="AA181" s="4"/>
      <c r="AB181" s="4"/>
      <c r="AC181" s="4"/>
      <c r="AD181" s="4"/>
      <c r="AE181" s="4"/>
      <c r="AF181" s="4"/>
      <c r="AG181" s="4"/>
      <c r="AH181" s="4"/>
      <c r="AI181" s="4"/>
    </row>
    <row r="182" spans="1:35" ht="15.75" customHeight="1">
      <c r="A182" s="1"/>
      <c r="B182" s="3"/>
      <c r="C182" s="7"/>
      <c r="D182" s="3"/>
      <c r="E182" s="3"/>
      <c r="F182" s="3"/>
      <c r="G182" s="3"/>
      <c r="H182" s="3"/>
      <c r="I182" s="3"/>
      <c r="J182" s="3"/>
      <c r="K182" s="3"/>
      <c r="L182" s="3"/>
      <c r="M182" s="3"/>
      <c r="N182" s="3"/>
      <c r="O182" s="3"/>
      <c r="P182" s="3"/>
      <c r="Q182" s="3"/>
      <c r="R182" s="3"/>
      <c r="S182" s="3"/>
      <c r="T182" s="4"/>
      <c r="Z182" s="4"/>
      <c r="AA182" s="4"/>
      <c r="AB182" s="4"/>
      <c r="AC182" s="4"/>
      <c r="AD182" s="4"/>
      <c r="AE182" s="4"/>
      <c r="AF182" s="4"/>
      <c r="AG182" s="4"/>
      <c r="AH182" s="4"/>
      <c r="AI182" s="4"/>
    </row>
    <row r="183" spans="1:35" ht="15.75" customHeight="1">
      <c r="A183" s="1"/>
      <c r="B183" s="3"/>
      <c r="C183" s="7"/>
      <c r="D183" s="3"/>
      <c r="E183" s="3"/>
      <c r="F183" s="3"/>
      <c r="G183" s="3"/>
      <c r="H183" s="3"/>
      <c r="I183" s="3"/>
      <c r="J183" s="3"/>
      <c r="K183" s="3"/>
      <c r="L183" s="3"/>
      <c r="M183" s="3"/>
      <c r="N183" s="3"/>
      <c r="O183" s="3"/>
      <c r="P183" s="3"/>
      <c r="Q183" s="3"/>
      <c r="R183" s="3"/>
      <c r="S183" s="3"/>
      <c r="T183" s="4"/>
      <c r="Z183" s="4"/>
      <c r="AA183" s="4"/>
      <c r="AB183" s="4"/>
      <c r="AC183" s="4"/>
      <c r="AD183" s="4"/>
      <c r="AE183" s="4"/>
      <c r="AF183" s="4"/>
      <c r="AG183" s="4"/>
      <c r="AH183" s="4"/>
      <c r="AI183" s="4"/>
    </row>
    <row r="184" spans="1:35" ht="15.75" customHeight="1">
      <c r="A184" s="1"/>
      <c r="B184" s="3"/>
      <c r="C184" s="7"/>
      <c r="D184" s="3"/>
      <c r="E184" s="3"/>
      <c r="F184" s="3"/>
      <c r="G184" s="3"/>
      <c r="H184" s="3"/>
      <c r="I184" s="3"/>
      <c r="J184" s="3"/>
      <c r="K184" s="3"/>
      <c r="L184" s="3"/>
      <c r="M184" s="3"/>
      <c r="N184" s="3"/>
      <c r="O184" s="3"/>
      <c r="P184" s="3"/>
      <c r="Q184" s="3"/>
      <c r="R184" s="3"/>
      <c r="S184" s="3"/>
      <c r="T184" s="4"/>
      <c r="Z184" s="4"/>
      <c r="AA184" s="4"/>
      <c r="AB184" s="4"/>
      <c r="AC184" s="4"/>
      <c r="AD184" s="4"/>
      <c r="AE184" s="4"/>
      <c r="AF184" s="4"/>
      <c r="AG184" s="4"/>
      <c r="AH184" s="4"/>
      <c r="AI184" s="4"/>
    </row>
    <row r="185" spans="1:35" ht="15.75" customHeight="1">
      <c r="A185" s="1"/>
      <c r="B185" s="3"/>
      <c r="C185" s="7"/>
      <c r="D185" s="3"/>
      <c r="E185" s="3"/>
      <c r="F185" s="3"/>
      <c r="G185" s="3"/>
      <c r="H185" s="3"/>
      <c r="I185" s="3"/>
      <c r="J185" s="3"/>
      <c r="K185" s="3"/>
      <c r="L185" s="3"/>
      <c r="M185" s="3"/>
      <c r="N185" s="3"/>
      <c r="O185" s="3"/>
      <c r="P185" s="3"/>
      <c r="Q185" s="3"/>
      <c r="R185" s="3"/>
      <c r="S185" s="3"/>
      <c r="T185" s="4"/>
      <c r="Z185" s="4"/>
      <c r="AA185" s="4"/>
      <c r="AB185" s="4"/>
      <c r="AC185" s="4"/>
      <c r="AD185" s="4"/>
      <c r="AE185" s="4"/>
      <c r="AF185" s="4"/>
      <c r="AG185" s="4"/>
      <c r="AH185" s="4"/>
      <c r="AI185" s="4"/>
    </row>
    <row r="186" spans="1:35" ht="15.75" customHeight="1">
      <c r="A186" s="1"/>
      <c r="B186" s="3"/>
      <c r="C186" s="7"/>
      <c r="D186" s="3"/>
      <c r="E186" s="3"/>
      <c r="F186" s="3"/>
      <c r="G186" s="3"/>
      <c r="H186" s="3"/>
      <c r="I186" s="3"/>
      <c r="J186" s="3"/>
      <c r="K186" s="3"/>
      <c r="L186" s="3"/>
      <c r="M186" s="3"/>
      <c r="N186" s="3"/>
      <c r="O186" s="3"/>
      <c r="P186" s="3"/>
      <c r="Q186" s="3"/>
      <c r="R186" s="3"/>
      <c r="S186" s="3"/>
      <c r="T186" s="4"/>
      <c r="Z186" s="4"/>
      <c r="AA186" s="4"/>
      <c r="AB186" s="4"/>
      <c r="AC186" s="4"/>
      <c r="AD186" s="4"/>
      <c r="AE186" s="4"/>
      <c r="AF186" s="4"/>
      <c r="AG186" s="4"/>
      <c r="AH186" s="4"/>
      <c r="AI186" s="4"/>
    </row>
    <row r="187" spans="1:35" ht="15.75" customHeight="1">
      <c r="A187" s="1"/>
      <c r="B187" s="3"/>
      <c r="C187" s="7"/>
      <c r="D187" s="3"/>
      <c r="E187" s="3"/>
      <c r="F187" s="3"/>
      <c r="G187" s="3"/>
      <c r="H187" s="3"/>
      <c r="I187" s="3"/>
      <c r="J187" s="3"/>
      <c r="K187" s="3"/>
      <c r="L187" s="3"/>
      <c r="M187" s="3"/>
      <c r="N187" s="3"/>
      <c r="O187" s="3"/>
      <c r="P187" s="3"/>
      <c r="Q187" s="3"/>
      <c r="R187" s="3"/>
      <c r="S187" s="3"/>
      <c r="T187" s="4"/>
      <c r="Z187" s="4"/>
      <c r="AA187" s="4"/>
      <c r="AB187" s="4"/>
      <c r="AC187" s="4"/>
      <c r="AD187" s="4"/>
      <c r="AE187" s="4"/>
      <c r="AF187" s="4"/>
      <c r="AG187" s="4"/>
      <c r="AH187" s="4"/>
      <c r="AI187" s="4"/>
    </row>
    <row r="188" spans="1:35" ht="15.75" customHeight="1">
      <c r="A188" s="1"/>
      <c r="B188" s="3"/>
      <c r="C188" s="7"/>
      <c r="D188" s="3"/>
      <c r="E188" s="3"/>
      <c r="F188" s="3"/>
      <c r="G188" s="3"/>
      <c r="H188" s="3"/>
      <c r="I188" s="3"/>
      <c r="J188" s="3"/>
      <c r="K188" s="3"/>
      <c r="L188" s="3"/>
      <c r="M188" s="3"/>
      <c r="N188" s="3"/>
      <c r="O188" s="3"/>
      <c r="P188" s="3"/>
      <c r="Q188" s="3"/>
      <c r="R188" s="3"/>
      <c r="S188" s="3"/>
      <c r="T188" s="4"/>
      <c r="Z188" s="4"/>
      <c r="AA188" s="4"/>
      <c r="AB188" s="4"/>
      <c r="AC188" s="4"/>
      <c r="AD188" s="4"/>
      <c r="AE188" s="4"/>
      <c r="AF188" s="4"/>
      <c r="AG188" s="4"/>
      <c r="AH188" s="4"/>
      <c r="AI188" s="4"/>
    </row>
    <row r="189" spans="1:35" ht="15.75" customHeight="1">
      <c r="A189" s="1"/>
      <c r="B189" s="3"/>
      <c r="C189" s="7"/>
      <c r="D189" s="3"/>
      <c r="E189" s="3"/>
      <c r="F189" s="3"/>
      <c r="G189" s="3"/>
      <c r="H189" s="3"/>
      <c r="I189" s="3"/>
      <c r="J189" s="3"/>
      <c r="K189" s="3"/>
      <c r="L189" s="3"/>
      <c r="M189" s="3"/>
      <c r="N189" s="3"/>
      <c r="O189" s="3"/>
      <c r="P189" s="3"/>
      <c r="Q189" s="3"/>
      <c r="R189" s="3"/>
      <c r="S189" s="3"/>
      <c r="T189" s="4"/>
      <c r="Z189" s="4"/>
      <c r="AA189" s="4"/>
      <c r="AB189" s="4"/>
      <c r="AC189" s="4"/>
      <c r="AD189" s="4"/>
      <c r="AE189" s="4"/>
      <c r="AF189" s="4"/>
      <c r="AG189" s="4"/>
      <c r="AH189" s="4"/>
      <c r="AI189" s="4"/>
    </row>
    <row r="190" spans="1:35" ht="15.75" customHeight="1">
      <c r="A190" s="1"/>
      <c r="B190" s="3"/>
      <c r="C190" s="7"/>
      <c r="D190" s="3"/>
      <c r="E190" s="3"/>
      <c r="F190" s="3"/>
      <c r="G190" s="3"/>
      <c r="H190" s="3"/>
      <c r="I190" s="3"/>
      <c r="J190" s="3"/>
      <c r="K190" s="3"/>
      <c r="L190" s="3"/>
      <c r="M190" s="3"/>
      <c r="N190" s="3"/>
      <c r="O190" s="3"/>
      <c r="P190" s="3"/>
      <c r="Q190" s="3"/>
      <c r="R190" s="3"/>
      <c r="S190" s="3"/>
      <c r="T190" s="4"/>
      <c r="Z190" s="4"/>
      <c r="AA190" s="4"/>
      <c r="AB190" s="4"/>
      <c r="AC190" s="4"/>
      <c r="AD190" s="4"/>
      <c r="AE190" s="4"/>
      <c r="AF190" s="4"/>
      <c r="AG190" s="4"/>
      <c r="AH190" s="4"/>
      <c r="AI190" s="4"/>
    </row>
    <row r="191" spans="1:35" ht="15.75" customHeight="1">
      <c r="A191" s="1"/>
      <c r="B191" s="3"/>
      <c r="C191" s="7"/>
      <c r="D191" s="3"/>
      <c r="E191" s="3"/>
      <c r="F191" s="3"/>
      <c r="G191" s="3"/>
      <c r="H191" s="3"/>
      <c r="I191" s="3"/>
      <c r="J191" s="3"/>
      <c r="K191" s="3"/>
      <c r="L191" s="3"/>
      <c r="M191" s="3"/>
      <c r="N191" s="3"/>
      <c r="O191" s="3"/>
      <c r="P191" s="3"/>
      <c r="Q191" s="3"/>
      <c r="R191" s="3"/>
      <c r="S191" s="3"/>
      <c r="T191" s="4"/>
      <c r="Z191" s="4"/>
      <c r="AA191" s="4"/>
      <c r="AB191" s="4"/>
      <c r="AC191" s="4"/>
      <c r="AD191" s="4"/>
      <c r="AE191" s="4"/>
      <c r="AF191" s="4"/>
      <c r="AG191" s="4"/>
      <c r="AH191" s="4"/>
      <c r="AI191" s="4"/>
    </row>
    <row r="192" spans="1:35" ht="15.75" customHeight="1">
      <c r="A192" s="1"/>
      <c r="B192" s="3"/>
      <c r="C192" s="7"/>
      <c r="D192" s="3"/>
      <c r="E192" s="3"/>
      <c r="F192" s="3"/>
      <c r="G192" s="3"/>
      <c r="H192" s="3"/>
      <c r="I192" s="3"/>
      <c r="J192" s="3"/>
      <c r="K192" s="3"/>
      <c r="L192" s="3"/>
      <c r="M192" s="3"/>
      <c r="N192" s="3"/>
      <c r="O192" s="3"/>
      <c r="P192" s="3"/>
      <c r="Q192" s="3"/>
      <c r="R192" s="3"/>
      <c r="S192" s="3"/>
      <c r="T192" s="4"/>
      <c r="Z192" s="4"/>
      <c r="AA192" s="4"/>
      <c r="AB192" s="4"/>
      <c r="AC192" s="4"/>
      <c r="AD192" s="4"/>
      <c r="AE192" s="4"/>
      <c r="AF192" s="4"/>
      <c r="AG192" s="4"/>
      <c r="AH192" s="4"/>
      <c r="AI192" s="4"/>
    </row>
    <row r="193" spans="1:35" ht="15.75" customHeight="1">
      <c r="A193" s="1"/>
      <c r="B193" s="3"/>
      <c r="C193" s="7"/>
      <c r="D193" s="3"/>
      <c r="E193" s="3"/>
      <c r="F193" s="3"/>
      <c r="G193" s="3"/>
      <c r="H193" s="3"/>
      <c r="I193" s="3"/>
      <c r="J193" s="3"/>
      <c r="K193" s="3"/>
      <c r="L193" s="3"/>
      <c r="M193" s="3"/>
      <c r="N193" s="3"/>
      <c r="O193" s="3"/>
      <c r="P193" s="3"/>
      <c r="Q193" s="3"/>
      <c r="R193" s="3"/>
      <c r="S193" s="3"/>
      <c r="T193" s="4"/>
      <c r="Z193" s="4"/>
      <c r="AA193" s="4"/>
      <c r="AB193" s="4"/>
      <c r="AC193" s="4"/>
      <c r="AD193" s="4"/>
      <c r="AE193" s="4"/>
      <c r="AF193" s="4"/>
      <c r="AG193" s="4"/>
      <c r="AH193" s="4"/>
      <c r="AI193" s="4"/>
    </row>
    <row r="194" spans="1:35" ht="15.75" customHeight="1">
      <c r="A194" s="1"/>
      <c r="B194" s="3"/>
      <c r="C194" s="7"/>
      <c r="D194" s="3"/>
      <c r="E194" s="3"/>
      <c r="F194" s="3"/>
      <c r="G194" s="3"/>
      <c r="H194" s="3"/>
      <c r="I194" s="3"/>
      <c r="J194" s="3"/>
      <c r="K194" s="3"/>
      <c r="L194" s="3"/>
      <c r="M194" s="3"/>
      <c r="N194" s="3"/>
      <c r="O194" s="3"/>
      <c r="P194" s="3"/>
      <c r="Q194" s="3"/>
      <c r="R194" s="3"/>
      <c r="S194" s="3"/>
      <c r="T194" s="4"/>
      <c r="Z194" s="4"/>
      <c r="AA194" s="4"/>
      <c r="AB194" s="4"/>
      <c r="AC194" s="4"/>
      <c r="AD194" s="4"/>
      <c r="AE194" s="4"/>
      <c r="AF194" s="4"/>
      <c r="AG194" s="4"/>
      <c r="AH194" s="4"/>
      <c r="AI194" s="4"/>
    </row>
    <row r="195" spans="1:35" ht="15.75" customHeight="1">
      <c r="A195" s="1"/>
      <c r="B195" s="3"/>
      <c r="C195" s="7"/>
      <c r="D195" s="3"/>
      <c r="E195" s="3"/>
      <c r="F195" s="3"/>
      <c r="G195" s="3"/>
      <c r="H195" s="3"/>
      <c r="I195" s="3"/>
      <c r="J195" s="3"/>
      <c r="K195" s="3"/>
      <c r="L195" s="3"/>
      <c r="M195" s="3"/>
      <c r="N195" s="3"/>
      <c r="O195" s="3"/>
      <c r="P195" s="3"/>
      <c r="Q195" s="3"/>
      <c r="R195" s="3"/>
      <c r="S195" s="3"/>
      <c r="T195" s="4"/>
      <c r="Z195" s="4"/>
      <c r="AA195" s="4"/>
      <c r="AB195" s="4"/>
      <c r="AC195" s="4"/>
      <c r="AD195" s="4"/>
      <c r="AE195" s="4"/>
      <c r="AF195" s="4"/>
      <c r="AG195" s="4"/>
      <c r="AH195" s="4"/>
      <c r="AI195" s="4"/>
    </row>
    <row r="196" spans="1:35" ht="15.75" customHeight="1">
      <c r="A196" s="1"/>
      <c r="B196" s="3"/>
      <c r="C196" s="7"/>
      <c r="D196" s="3"/>
      <c r="E196" s="3"/>
      <c r="F196" s="3"/>
      <c r="G196" s="3"/>
      <c r="H196" s="3"/>
      <c r="I196" s="3"/>
      <c r="J196" s="3"/>
      <c r="K196" s="3"/>
      <c r="L196" s="3"/>
      <c r="M196" s="3"/>
      <c r="N196" s="3"/>
      <c r="O196" s="3"/>
      <c r="P196" s="3"/>
      <c r="Q196" s="3"/>
      <c r="R196" s="3"/>
      <c r="S196" s="3"/>
      <c r="T196" s="4"/>
      <c r="Z196" s="4"/>
      <c r="AA196" s="4"/>
      <c r="AB196" s="4"/>
      <c r="AC196" s="4"/>
      <c r="AD196" s="4"/>
      <c r="AE196" s="4"/>
      <c r="AF196" s="4"/>
      <c r="AG196" s="4"/>
      <c r="AH196" s="4"/>
      <c r="AI196" s="4"/>
    </row>
    <row r="197" spans="1:35" ht="15.75" customHeight="1">
      <c r="A197" s="1"/>
      <c r="B197" s="3"/>
      <c r="C197" s="7"/>
      <c r="D197" s="3"/>
      <c r="E197" s="3"/>
      <c r="F197" s="3"/>
      <c r="G197" s="3"/>
      <c r="H197" s="3"/>
      <c r="I197" s="3"/>
      <c r="J197" s="3"/>
      <c r="K197" s="3"/>
      <c r="L197" s="3"/>
      <c r="M197" s="3"/>
      <c r="N197" s="3"/>
      <c r="O197" s="3"/>
      <c r="P197" s="3"/>
      <c r="Q197" s="3"/>
      <c r="R197" s="3"/>
      <c r="S197" s="3"/>
      <c r="T197" s="4"/>
      <c r="Z197" s="4"/>
      <c r="AA197" s="4"/>
      <c r="AB197" s="4"/>
      <c r="AC197" s="4"/>
      <c r="AD197" s="4"/>
      <c r="AE197" s="4"/>
      <c r="AF197" s="4"/>
      <c r="AG197" s="4"/>
      <c r="AH197" s="4"/>
      <c r="AI197" s="4"/>
    </row>
    <row r="198" spans="1:35" ht="15.75" customHeight="1">
      <c r="A198" s="1"/>
      <c r="B198" s="3"/>
      <c r="C198" s="7"/>
      <c r="D198" s="3"/>
      <c r="E198" s="3"/>
      <c r="F198" s="3"/>
      <c r="G198" s="3"/>
      <c r="H198" s="3"/>
      <c r="I198" s="3"/>
      <c r="J198" s="3"/>
      <c r="K198" s="3"/>
      <c r="L198" s="3"/>
      <c r="M198" s="3"/>
      <c r="N198" s="3"/>
      <c r="O198" s="3"/>
      <c r="P198" s="3"/>
      <c r="Q198" s="3"/>
      <c r="R198" s="3"/>
      <c r="S198" s="3"/>
      <c r="T198" s="4"/>
      <c r="Z198" s="4"/>
      <c r="AA198" s="4"/>
      <c r="AB198" s="4"/>
      <c r="AC198" s="4"/>
      <c r="AD198" s="4"/>
      <c r="AE198" s="4"/>
      <c r="AF198" s="4"/>
      <c r="AG198" s="4"/>
      <c r="AH198" s="4"/>
      <c r="AI198" s="4"/>
    </row>
    <row r="199" spans="1:35" ht="15.75" customHeight="1">
      <c r="A199" s="1"/>
      <c r="B199" s="3"/>
      <c r="C199" s="7"/>
      <c r="D199" s="3"/>
      <c r="E199" s="3"/>
      <c r="F199" s="3"/>
      <c r="G199" s="3"/>
      <c r="H199" s="3"/>
      <c r="I199" s="3"/>
      <c r="J199" s="3"/>
      <c r="K199" s="3"/>
      <c r="L199" s="3"/>
      <c r="M199" s="3"/>
      <c r="N199" s="3"/>
      <c r="O199" s="3"/>
      <c r="P199" s="3"/>
      <c r="Q199" s="3"/>
      <c r="R199" s="3"/>
      <c r="S199" s="3"/>
      <c r="T199" s="4"/>
      <c r="Z199" s="4"/>
      <c r="AA199" s="4"/>
      <c r="AB199" s="4"/>
      <c r="AC199" s="4"/>
      <c r="AD199" s="4"/>
      <c r="AE199" s="4"/>
      <c r="AF199" s="4"/>
      <c r="AG199" s="4"/>
      <c r="AH199" s="4"/>
      <c r="AI199" s="4"/>
    </row>
    <row r="200" spans="1:35" ht="15.75" customHeight="1">
      <c r="A200" s="1"/>
      <c r="B200" s="3"/>
      <c r="C200" s="7"/>
      <c r="D200" s="3"/>
      <c r="E200" s="3"/>
      <c r="F200" s="3"/>
      <c r="G200" s="3"/>
      <c r="H200" s="3"/>
      <c r="I200" s="3"/>
      <c r="J200" s="3"/>
      <c r="K200" s="3"/>
      <c r="L200" s="3"/>
      <c r="M200" s="3"/>
      <c r="N200" s="3"/>
      <c r="O200" s="3"/>
      <c r="P200" s="3"/>
      <c r="Q200" s="3"/>
      <c r="R200" s="3"/>
      <c r="S200" s="3"/>
      <c r="T200" s="4"/>
      <c r="Z200" s="4"/>
      <c r="AA200" s="4"/>
      <c r="AB200" s="4"/>
      <c r="AC200" s="4"/>
      <c r="AD200" s="4"/>
      <c r="AE200" s="4"/>
      <c r="AF200" s="4"/>
      <c r="AG200" s="4"/>
      <c r="AH200" s="4"/>
      <c r="AI200" s="4"/>
    </row>
    <row r="201" spans="1:35" ht="15.75" customHeight="1">
      <c r="A201" s="1"/>
      <c r="B201" s="3"/>
      <c r="C201" s="7"/>
      <c r="D201" s="3"/>
      <c r="E201" s="3"/>
      <c r="F201" s="3"/>
      <c r="G201" s="3"/>
      <c r="H201" s="3"/>
      <c r="I201" s="3"/>
      <c r="J201" s="3"/>
      <c r="K201" s="3"/>
      <c r="L201" s="3"/>
      <c r="M201" s="3"/>
      <c r="N201" s="3"/>
      <c r="O201" s="3"/>
      <c r="P201" s="3"/>
      <c r="Q201" s="3"/>
      <c r="R201" s="3"/>
      <c r="S201" s="3"/>
      <c r="T201" s="4"/>
      <c r="Z201" s="4"/>
      <c r="AA201" s="4"/>
      <c r="AB201" s="4"/>
      <c r="AC201" s="4"/>
      <c r="AD201" s="4"/>
      <c r="AE201" s="4"/>
      <c r="AF201" s="4"/>
      <c r="AG201" s="4"/>
      <c r="AH201" s="4"/>
      <c r="AI201" s="4"/>
    </row>
    <row r="202" spans="1:35" ht="15.75" customHeight="1">
      <c r="A202" s="1"/>
      <c r="B202" s="3"/>
      <c r="C202" s="7"/>
      <c r="D202" s="3"/>
      <c r="E202" s="3"/>
      <c r="F202" s="3"/>
      <c r="G202" s="3"/>
      <c r="H202" s="3"/>
      <c r="I202" s="3"/>
      <c r="J202" s="3"/>
      <c r="K202" s="3"/>
      <c r="L202" s="3"/>
      <c r="M202" s="3"/>
      <c r="N202" s="3"/>
      <c r="O202" s="3"/>
      <c r="P202" s="3"/>
      <c r="Q202" s="3"/>
      <c r="R202" s="3"/>
      <c r="S202" s="3"/>
      <c r="T202" s="4"/>
      <c r="Z202" s="4"/>
      <c r="AA202" s="4"/>
      <c r="AB202" s="4"/>
      <c r="AC202" s="4"/>
      <c r="AD202" s="4"/>
      <c r="AE202" s="4"/>
      <c r="AF202" s="4"/>
      <c r="AG202" s="4"/>
      <c r="AH202" s="4"/>
      <c r="AI202" s="4"/>
    </row>
    <row r="203" spans="1:35" ht="15.75" customHeight="1">
      <c r="A203" s="1"/>
      <c r="B203" s="3"/>
      <c r="C203" s="7"/>
      <c r="D203" s="3"/>
      <c r="E203" s="3"/>
      <c r="F203" s="3"/>
      <c r="G203" s="3"/>
      <c r="H203" s="3"/>
      <c r="I203" s="3"/>
      <c r="J203" s="3"/>
      <c r="K203" s="3"/>
      <c r="L203" s="3"/>
      <c r="M203" s="3"/>
      <c r="N203" s="3"/>
      <c r="O203" s="3"/>
      <c r="P203" s="3"/>
      <c r="Q203" s="3"/>
      <c r="R203" s="3"/>
      <c r="S203" s="3"/>
      <c r="T203" s="4"/>
      <c r="Z203" s="4"/>
      <c r="AA203" s="4"/>
      <c r="AB203" s="4"/>
      <c r="AC203" s="4"/>
      <c r="AD203" s="4"/>
      <c r="AE203" s="4"/>
      <c r="AF203" s="4"/>
      <c r="AG203" s="4"/>
      <c r="AH203" s="4"/>
      <c r="AI203" s="4"/>
    </row>
    <row r="204" spans="1:35" ht="15.75" customHeight="1">
      <c r="A204" s="1"/>
      <c r="B204" s="3"/>
      <c r="C204" s="7"/>
      <c r="D204" s="3"/>
      <c r="E204" s="3"/>
      <c r="F204" s="3"/>
      <c r="G204" s="3"/>
      <c r="H204" s="3"/>
      <c r="I204" s="3"/>
      <c r="J204" s="3"/>
      <c r="K204" s="3"/>
      <c r="L204" s="3"/>
      <c r="M204" s="3"/>
      <c r="N204" s="3"/>
      <c r="O204" s="3"/>
      <c r="P204" s="3"/>
      <c r="Q204" s="3"/>
      <c r="R204" s="3"/>
      <c r="S204" s="3"/>
      <c r="T204" s="4"/>
      <c r="Z204" s="4"/>
      <c r="AA204" s="4"/>
      <c r="AB204" s="4"/>
      <c r="AC204" s="4"/>
      <c r="AD204" s="4"/>
      <c r="AE204" s="4"/>
      <c r="AF204" s="4"/>
      <c r="AG204" s="4"/>
      <c r="AH204" s="4"/>
      <c r="AI204" s="4"/>
    </row>
    <row r="205" spans="1:35" ht="15.75" customHeight="1">
      <c r="A205" s="1"/>
      <c r="B205" s="3"/>
      <c r="C205" s="7"/>
      <c r="D205" s="3"/>
      <c r="E205" s="3"/>
      <c r="F205" s="3"/>
      <c r="G205" s="3"/>
      <c r="H205" s="3"/>
      <c r="I205" s="3"/>
      <c r="J205" s="3"/>
      <c r="K205" s="3"/>
      <c r="L205" s="3"/>
      <c r="M205" s="3"/>
      <c r="N205" s="3"/>
      <c r="O205" s="3"/>
      <c r="P205" s="3"/>
      <c r="Q205" s="3"/>
      <c r="R205" s="3"/>
      <c r="S205" s="3"/>
      <c r="T205" s="4"/>
      <c r="Z205" s="4"/>
      <c r="AA205" s="4"/>
      <c r="AB205" s="4"/>
      <c r="AC205" s="4"/>
      <c r="AD205" s="4"/>
      <c r="AE205" s="4"/>
      <c r="AF205" s="4"/>
      <c r="AG205" s="4"/>
      <c r="AH205" s="4"/>
      <c r="AI205" s="4"/>
    </row>
    <row r="206" spans="1:35" ht="15.75" customHeight="1">
      <c r="A206" s="1"/>
      <c r="B206" s="3"/>
      <c r="C206" s="7"/>
      <c r="D206" s="3"/>
      <c r="E206" s="3"/>
      <c r="F206" s="3"/>
      <c r="G206" s="3"/>
      <c r="H206" s="3"/>
      <c r="I206" s="3"/>
      <c r="J206" s="3"/>
      <c r="K206" s="3"/>
      <c r="L206" s="3"/>
      <c r="M206" s="3"/>
      <c r="N206" s="3"/>
      <c r="O206" s="3"/>
      <c r="P206" s="3"/>
      <c r="Q206" s="3"/>
      <c r="R206" s="3"/>
      <c r="S206" s="3"/>
      <c r="T206" s="4"/>
      <c r="Z206" s="4"/>
      <c r="AA206" s="4"/>
      <c r="AB206" s="4"/>
      <c r="AC206" s="4"/>
      <c r="AD206" s="4"/>
      <c r="AE206" s="4"/>
      <c r="AF206" s="4"/>
      <c r="AG206" s="4"/>
      <c r="AH206" s="4"/>
      <c r="AI206" s="4"/>
    </row>
    <row r="207" spans="1:35" ht="15.75" customHeight="1">
      <c r="A207" s="1"/>
      <c r="B207" s="3"/>
      <c r="C207" s="7"/>
      <c r="D207" s="3"/>
      <c r="E207" s="3"/>
      <c r="F207" s="3"/>
      <c r="G207" s="3"/>
      <c r="H207" s="3"/>
      <c r="I207" s="3"/>
      <c r="J207" s="3"/>
      <c r="K207" s="3"/>
      <c r="L207" s="3"/>
      <c r="M207" s="3"/>
      <c r="N207" s="3"/>
      <c r="O207" s="3"/>
      <c r="P207" s="3"/>
      <c r="Q207" s="3"/>
      <c r="R207" s="3"/>
      <c r="S207" s="3"/>
      <c r="T207" s="4"/>
      <c r="Z207" s="4"/>
      <c r="AA207" s="4"/>
      <c r="AB207" s="4"/>
      <c r="AC207" s="4"/>
      <c r="AD207" s="4"/>
      <c r="AE207" s="4"/>
      <c r="AF207" s="4"/>
      <c r="AG207" s="4"/>
      <c r="AH207" s="4"/>
      <c r="AI207" s="4"/>
    </row>
    <row r="208" spans="1:35" ht="15.75" customHeight="1">
      <c r="A208" s="1"/>
      <c r="B208" s="3"/>
      <c r="C208" s="7"/>
      <c r="D208" s="3"/>
      <c r="E208" s="3"/>
      <c r="F208" s="3"/>
      <c r="G208" s="3"/>
      <c r="H208" s="3"/>
      <c r="I208" s="3"/>
      <c r="J208" s="3"/>
      <c r="K208" s="3"/>
      <c r="L208" s="3"/>
      <c r="M208" s="3"/>
      <c r="N208" s="3"/>
      <c r="O208" s="3"/>
      <c r="P208" s="3"/>
      <c r="Q208" s="3"/>
      <c r="R208" s="3"/>
      <c r="S208" s="3"/>
      <c r="T208" s="4"/>
      <c r="Z208" s="4"/>
      <c r="AA208" s="4"/>
      <c r="AB208" s="4"/>
      <c r="AC208" s="4"/>
      <c r="AD208" s="4"/>
      <c r="AE208" s="4"/>
      <c r="AF208" s="4"/>
      <c r="AG208" s="4"/>
      <c r="AH208" s="4"/>
      <c r="AI208" s="4"/>
    </row>
    <row r="209" spans="1:35" ht="15.75" customHeight="1">
      <c r="A209" s="1"/>
      <c r="B209" s="3"/>
      <c r="C209" s="7"/>
      <c r="D209" s="3"/>
      <c r="E209" s="3"/>
      <c r="F209" s="3"/>
      <c r="G209" s="3"/>
      <c r="H209" s="3"/>
      <c r="I209" s="3"/>
      <c r="J209" s="3"/>
      <c r="K209" s="3"/>
      <c r="L209" s="3"/>
      <c r="M209" s="3"/>
      <c r="N209" s="3"/>
      <c r="O209" s="3"/>
      <c r="P209" s="3"/>
      <c r="Q209" s="3"/>
      <c r="R209" s="3"/>
      <c r="S209" s="3"/>
      <c r="T209" s="4"/>
      <c r="Z209" s="4"/>
      <c r="AA209" s="4"/>
      <c r="AB209" s="4"/>
      <c r="AC209" s="4"/>
      <c r="AD209" s="4"/>
      <c r="AE209" s="4"/>
      <c r="AF209" s="4"/>
      <c r="AG209" s="4"/>
      <c r="AH209" s="4"/>
      <c r="AI209" s="4"/>
    </row>
    <row r="210" spans="1:35" ht="15.75" customHeight="1">
      <c r="A210" s="1"/>
      <c r="B210" s="3"/>
      <c r="C210" s="7"/>
      <c r="D210" s="3"/>
      <c r="E210" s="3"/>
      <c r="F210" s="3"/>
      <c r="G210" s="3"/>
      <c r="H210" s="3"/>
      <c r="I210" s="3"/>
      <c r="J210" s="3"/>
      <c r="K210" s="3"/>
      <c r="L210" s="3"/>
      <c r="M210" s="3"/>
      <c r="N210" s="3"/>
      <c r="O210" s="3"/>
      <c r="P210" s="3"/>
      <c r="Q210" s="3"/>
      <c r="R210" s="3"/>
      <c r="S210" s="3"/>
      <c r="T210" s="4"/>
      <c r="Z210" s="4"/>
      <c r="AA210" s="4"/>
      <c r="AB210" s="4"/>
      <c r="AC210" s="4"/>
      <c r="AD210" s="4"/>
      <c r="AE210" s="4"/>
      <c r="AF210" s="4"/>
      <c r="AG210" s="4"/>
      <c r="AH210" s="4"/>
      <c r="AI210" s="4"/>
    </row>
    <row r="211" spans="1:35" ht="15.75" customHeight="1">
      <c r="A211" s="1"/>
      <c r="B211" s="3"/>
      <c r="C211" s="7"/>
      <c r="D211" s="3"/>
      <c r="E211" s="3"/>
      <c r="F211" s="3"/>
      <c r="G211" s="3"/>
      <c r="H211" s="3"/>
      <c r="I211" s="3"/>
      <c r="J211" s="3"/>
      <c r="K211" s="3"/>
      <c r="L211" s="3"/>
      <c r="M211" s="3"/>
      <c r="N211" s="3"/>
      <c r="O211" s="3"/>
      <c r="P211" s="3"/>
      <c r="Q211" s="3"/>
      <c r="R211" s="3"/>
      <c r="S211" s="3"/>
      <c r="T211" s="4"/>
      <c r="Z211" s="4"/>
      <c r="AA211" s="4"/>
      <c r="AB211" s="4"/>
      <c r="AC211" s="4"/>
      <c r="AD211" s="4"/>
      <c r="AE211" s="4"/>
      <c r="AF211" s="4"/>
      <c r="AG211" s="4"/>
      <c r="AH211" s="4"/>
      <c r="AI211" s="4"/>
    </row>
    <row r="212" spans="1:35" ht="15.75" customHeight="1">
      <c r="A212" s="1"/>
      <c r="B212" s="3"/>
      <c r="C212" s="7"/>
      <c r="D212" s="3"/>
      <c r="E212" s="3"/>
      <c r="F212" s="3"/>
      <c r="G212" s="3"/>
      <c r="H212" s="3"/>
      <c r="I212" s="3"/>
      <c r="J212" s="3"/>
      <c r="K212" s="3"/>
      <c r="L212" s="3"/>
      <c r="M212" s="3"/>
      <c r="N212" s="3"/>
      <c r="O212" s="3"/>
      <c r="P212" s="3"/>
      <c r="Q212" s="3"/>
      <c r="R212" s="3"/>
      <c r="S212" s="3"/>
      <c r="T212" s="4"/>
      <c r="Z212" s="4"/>
      <c r="AA212" s="4"/>
      <c r="AB212" s="4"/>
      <c r="AC212" s="4"/>
      <c r="AD212" s="4"/>
      <c r="AE212" s="4"/>
      <c r="AF212" s="4"/>
      <c r="AG212" s="4"/>
      <c r="AH212" s="4"/>
      <c r="AI212" s="4"/>
    </row>
    <row r="213" spans="1:35" ht="15.75" customHeight="1">
      <c r="A213" s="1"/>
      <c r="B213" s="3"/>
      <c r="C213" s="7"/>
      <c r="D213" s="3"/>
      <c r="E213" s="3"/>
      <c r="F213" s="3"/>
      <c r="G213" s="3"/>
      <c r="H213" s="3"/>
      <c r="I213" s="3"/>
      <c r="J213" s="3"/>
      <c r="K213" s="3"/>
      <c r="L213" s="3"/>
      <c r="M213" s="3"/>
      <c r="N213" s="3"/>
      <c r="O213" s="3"/>
      <c r="P213" s="3"/>
      <c r="Q213" s="3"/>
      <c r="R213" s="3"/>
      <c r="S213" s="3"/>
      <c r="T213" s="4"/>
      <c r="Z213" s="4"/>
      <c r="AA213" s="4"/>
      <c r="AB213" s="4"/>
      <c r="AC213" s="4"/>
      <c r="AD213" s="4"/>
      <c r="AE213" s="4"/>
      <c r="AF213" s="4"/>
      <c r="AG213" s="4"/>
      <c r="AH213" s="4"/>
      <c r="AI213" s="4"/>
    </row>
    <row r="214" spans="1:35" ht="15.75" customHeight="1">
      <c r="A214" s="1"/>
      <c r="B214" s="3"/>
      <c r="C214" s="7"/>
      <c r="D214" s="3"/>
      <c r="E214" s="3"/>
      <c r="F214" s="3"/>
      <c r="G214" s="3"/>
      <c r="H214" s="3"/>
      <c r="I214" s="3"/>
      <c r="J214" s="3"/>
      <c r="K214" s="3"/>
      <c r="L214" s="3"/>
      <c r="M214" s="3"/>
      <c r="N214" s="3"/>
      <c r="O214" s="3"/>
      <c r="P214" s="3"/>
      <c r="Q214" s="3"/>
      <c r="R214" s="3"/>
      <c r="S214" s="3"/>
      <c r="T214" s="4"/>
      <c r="Z214" s="4"/>
      <c r="AA214" s="4"/>
      <c r="AB214" s="4"/>
      <c r="AC214" s="4"/>
      <c r="AD214" s="4"/>
      <c r="AE214" s="4"/>
      <c r="AF214" s="4"/>
      <c r="AG214" s="4"/>
      <c r="AH214" s="4"/>
      <c r="AI214" s="4"/>
    </row>
    <row r="215" spans="1:35" ht="15.75" customHeight="1">
      <c r="A215" s="1"/>
      <c r="B215" s="3"/>
      <c r="C215" s="7"/>
      <c r="D215" s="3"/>
      <c r="E215" s="3"/>
      <c r="F215" s="3"/>
      <c r="G215" s="3"/>
      <c r="H215" s="3"/>
      <c r="I215" s="3"/>
      <c r="J215" s="3"/>
      <c r="K215" s="3"/>
      <c r="L215" s="3"/>
      <c r="M215" s="3"/>
      <c r="N215" s="3"/>
      <c r="O215" s="3"/>
      <c r="P215" s="3"/>
      <c r="Q215" s="3"/>
      <c r="R215" s="3"/>
      <c r="S215" s="3"/>
      <c r="T215" s="4"/>
      <c r="Z215" s="4"/>
      <c r="AA215" s="4"/>
      <c r="AB215" s="4"/>
      <c r="AC215" s="4"/>
      <c r="AD215" s="4"/>
      <c r="AE215" s="4"/>
      <c r="AF215" s="4"/>
      <c r="AG215" s="4"/>
      <c r="AH215" s="4"/>
      <c r="AI215" s="4"/>
    </row>
    <row r="216" spans="1:35" ht="15.75" customHeight="1">
      <c r="A216" s="1"/>
      <c r="B216" s="3"/>
      <c r="C216" s="7"/>
      <c r="D216" s="3"/>
      <c r="E216" s="3"/>
      <c r="F216" s="3"/>
      <c r="G216" s="3"/>
      <c r="H216" s="3"/>
      <c r="I216" s="3"/>
      <c r="J216" s="3"/>
      <c r="K216" s="3"/>
      <c r="L216" s="3"/>
      <c r="M216" s="3"/>
      <c r="N216" s="3"/>
      <c r="O216" s="3"/>
      <c r="P216" s="3"/>
      <c r="Q216" s="3"/>
      <c r="R216" s="3"/>
      <c r="S216" s="3"/>
      <c r="T216" s="4"/>
      <c r="Z216" s="4"/>
      <c r="AA216" s="4"/>
      <c r="AB216" s="4"/>
      <c r="AC216" s="4"/>
      <c r="AD216" s="4"/>
      <c r="AE216" s="4"/>
      <c r="AF216" s="4"/>
      <c r="AG216" s="4"/>
      <c r="AH216" s="4"/>
      <c r="AI216" s="4"/>
    </row>
    <row r="217" spans="1:35" ht="15.75" customHeight="1">
      <c r="A217" s="1"/>
      <c r="B217" s="3"/>
      <c r="C217" s="7"/>
      <c r="D217" s="3"/>
      <c r="E217" s="3"/>
      <c r="F217" s="3"/>
      <c r="G217" s="3"/>
      <c r="H217" s="3"/>
      <c r="I217" s="3"/>
      <c r="J217" s="3"/>
      <c r="K217" s="3"/>
      <c r="L217" s="3"/>
      <c r="M217" s="3"/>
      <c r="N217" s="3"/>
      <c r="O217" s="3"/>
      <c r="P217" s="3"/>
      <c r="Q217" s="3"/>
      <c r="R217" s="3"/>
      <c r="S217" s="3"/>
      <c r="T217" s="4"/>
      <c r="Z217" s="4"/>
      <c r="AA217" s="4"/>
      <c r="AB217" s="4"/>
      <c r="AC217" s="4"/>
      <c r="AD217" s="4"/>
      <c r="AE217" s="4"/>
      <c r="AF217" s="4"/>
      <c r="AG217" s="4"/>
      <c r="AH217" s="4"/>
      <c r="AI217" s="4"/>
    </row>
    <row r="218" spans="1:35" ht="15.75" customHeight="1">
      <c r="A218" s="1"/>
      <c r="B218" s="3"/>
      <c r="C218" s="7"/>
      <c r="D218" s="3"/>
      <c r="E218" s="3"/>
      <c r="F218" s="3"/>
      <c r="G218" s="3"/>
      <c r="H218" s="3"/>
      <c r="I218" s="3"/>
      <c r="J218" s="3"/>
      <c r="K218" s="3"/>
      <c r="L218" s="3"/>
      <c r="M218" s="3"/>
      <c r="N218" s="3"/>
      <c r="O218" s="3"/>
      <c r="P218" s="3"/>
      <c r="Q218" s="3"/>
      <c r="R218" s="3"/>
      <c r="S218" s="3"/>
      <c r="T218" s="4"/>
      <c r="Z218" s="4"/>
      <c r="AA218" s="4"/>
      <c r="AB218" s="4"/>
      <c r="AC218" s="4"/>
      <c r="AD218" s="4"/>
      <c r="AE218" s="4"/>
      <c r="AF218" s="4"/>
      <c r="AG218" s="4"/>
      <c r="AH218" s="4"/>
      <c r="AI218" s="4"/>
    </row>
    <row r="219" spans="1:35" ht="15.75" customHeight="1">
      <c r="A219" s="1"/>
      <c r="B219" s="3"/>
      <c r="C219" s="7"/>
      <c r="D219" s="3"/>
      <c r="E219" s="3"/>
      <c r="F219" s="3"/>
      <c r="G219" s="3"/>
      <c r="H219" s="3"/>
      <c r="I219" s="3"/>
      <c r="J219" s="3"/>
      <c r="K219" s="3"/>
      <c r="L219" s="3"/>
      <c r="M219" s="3"/>
      <c r="N219" s="3"/>
      <c r="O219" s="3"/>
      <c r="P219" s="3"/>
      <c r="Q219" s="3"/>
      <c r="R219" s="3"/>
      <c r="S219" s="3"/>
      <c r="T219" s="4"/>
      <c r="Z219" s="4"/>
      <c r="AA219" s="4"/>
      <c r="AB219" s="4"/>
      <c r="AC219" s="4"/>
      <c r="AD219" s="4"/>
      <c r="AE219" s="4"/>
      <c r="AF219" s="4"/>
      <c r="AG219" s="4"/>
      <c r="AH219" s="4"/>
      <c r="AI219" s="4"/>
    </row>
    <row r="220" spans="1:35" ht="15.75" customHeight="1">
      <c r="A220" s="1"/>
      <c r="B220" s="3"/>
      <c r="C220" s="7"/>
      <c r="D220" s="3"/>
      <c r="E220" s="3"/>
      <c r="F220" s="3"/>
      <c r="G220" s="3"/>
      <c r="H220" s="3"/>
      <c r="I220" s="3"/>
      <c r="J220" s="3"/>
      <c r="K220" s="3"/>
      <c r="L220" s="3"/>
      <c r="M220" s="3"/>
      <c r="N220" s="3"/>
      <c r="O220" s="3"/>
      <c r="P220" s="3"/>
      <c r="Q220" s="3"/>
      <c r="R220" s="3"/>
      <c r="S220" s="3"/>
      <c r="T220" s="4"/>
      <c r="Z220" s="4"/>
      <c r="AA220" s="4"/>
      <c r="AB220" s="4"/>
      <c r="AC220" s="4"/>
      <c r="AD220" s="4"/>
      <c r="AE220" s="4"/>
      <c r="AF220" s="4"/>
      <c r="AG220" s="4"/>
      <c r="AH220" s="4"/>
      <c r="AI220" s="4"/>
    </row>
    <row r="221" spans="1:35" ht="15.75" customHeight="1">
      <c r="A221" s="1"/>
      <c r="B221" s="3"/>
      <c r="C221" s="7"/>
      <c r="D221" s="3"/>
      <c r="E221" s="3"/>
      <c r="F221" s="3"/>
      <c r="G221" s="3"/>
      <c r="H221" s="3"/>
      <c r="I221" s="3"/>
      <c r="J221" s="3"/>
      <c r="K221" s="3"/>
      <c r="L221" s="3"/>
      <c r="M221" s="3"/>
      <c r="N221" s="3"/>
      <c r="O221" s="3"/>
      <c r="P221" s="3"/>
      <c r="Q221" s="3"/>
      <c r="R221" s="3"/>
      <c r="S221" s="3"/>
      <c r="T221" s="4"/>
      <c r="Z221" s="4"/>
      <c r="AA221" s="4"/>
      <c r="AB221" s="4"/>
      <c r="AC221" s="4"/>
      <c r="AD221" s="4"/>
      <c r="AE221" s="4"/>
      <c r="AF221" s="4"/>
      <c r="AG221" s="4"/>
      <c r="AH221" s="4"/>
      <c r="AI221" s="4"/>
    </row>
    <row r="222" spans="1:35" ht="15.75" customHeight="1">
      <c r="A222" s="1"/>
      <c r="B222" s="3"/>
      <c r="C222" s="7"/>
      <c r="D222" s="3"/>
      <c r="E222" s="3"/>
      <c r="F222" s="3"/>
      <c r="G222" s="3"/>
      <c r="H222" s="3"/>
      <c r="I222" s="3"/>
      <c r="J222" s="3"/>
      <c r="K222" s="3"/>
      <c r="L222" s="3"/>
      <c r="M222" s="3"/>
      <c r="N222" s="3"/>
      <c r="O222" s="3"/>
      <c r="P222" s="3"/>
      <c r="Q222" s="3"/>
      <c r="R222" s="3"/>
      <c r="S222" s="3"/>
      <c r="T222" s="4"/>
      <c r="Z222" s="4"/>
      <c r="AA222" s="4"/>
      <c r="AB222" s="4"/>
      <c r="AC222" s="4"/>
      <c r="AD222" s="4"/>
      <c r="AE222" s="4"/>
      <c r="AF222" s="4"/>
      <c r="AG222" s="4"/>
      <c r="AH222" s="4"/>
      <c r="AI222" s="4"/>
    </row>
    <row r="223" spans="1:35" ht="15.75" customHeight="1">
      <c r="A223" s="1"/>
      <c r="B223" s="3"/>
      <c r="C223" s="7"/>
      <c r="D223" s="3"/>
      <c r="E223" s="3"/>
      <c r="F223" s="3"/>
      <c r="G223" s="3"/>
      <c r="H223" s="3"/>
      <c r="I223" s="3"/>
      <c r="J223" s="3"/>
      <c r="K223" s="3"/>
      <c r="L223" s="3"/>
      <c r="M223" s="3"/>
      <c r="N223" s="3"/>
      <c r="O223" s="3"/>
      <c r="P223" s="3"/>
      <c r="Q223" s="3"/>
      <c r="R223" s="3"/>
      <c r="S223" s="3"/>
      <c r="T223" s="4"/>
      <c r="Z223" s="4"/>
      <c r="AA223" s="4"/>
      <c r="AB223" s="4"/>
      <c r="AC223" s="4"/>
      <c r="AD223" s="4"/>
      <c r="AE223" s="4"/>
      <c r="AF223" s="4"/>
      <c r="AG223" s="4"/>
      <c r="AH223" s="4"/>
      <c r="AI223" s="4"/>
    </row>
    <row r="224" spans="1:35" ht="15.75" customHeight="1">
      <c r="A224" s="1"/>
      <c r="B224" s="3"/>
      <c r="C224" s="7"/>
      <c r="D224" s="3"/>
      <c r="E224" s="3"/>
      <c r="F224" s="3"/>
      <c r="G224" s="3"/>
      <c r="H224" s="3"/>
      <c r="I224" s="3"/>
      <c r="J224" s="3"/>
      <c r="K224" s="3"/>
      <c r="L224" s="3"/>
      <c r="M224" s="3"/>
      <c r="N224" s="3"/>
      <c r="O224" s="3"/>
      <c r="P224" s="3"/>
      <c r="Q224" s="3"/>
      <c r="R224" s="3"/>
      <c r="S224" s="3"/>
      <c r="T224" s="4"/>
      <c r="Z224" s="4"/>
      <c r="AA224" s="4"/>
      <c r="AB224" s="4"/>
      <c r="AC224" s="4"/>
      <c r="AD224" s="4"/>
      <c r="AE224" s="4"/>
      <c r="AF224" s="4"/>
      <c r="AG224" s="4"/>
      <c r="AH224" s="4"/>
      <c r="AI224" s="4"/>
    </row>
    <row r="225" spans="1:35" ht="15.75" customHeight="1">
      <c r="A225" s="1"/>
      <c r="B225" s="3"/>
      <c r="C225" s="7"/>
      <c r="D225" s="3"/>
      <c r="E225" s="3"/>
      <c r="F225" s="3"/>
      <c r="G225" s="3"/>
      <c r="H225" s="3"/>
      <c r="I225" s="3"/>
      <c r="J225" s="3"/>
      <c r="K225" s="3"/>
      <c r="L225" s="3"/>
      <c r="M225" s="3"/>
      <c r="N225" s="3"/>
      <c r="O225" s="3"/>
      <c r="P225" s="3"/>
      <c r="Q225" s="3"/>
      <c r="R225" s="3"/>
      <c r="S225" s="3"/>
      <c r="T225" s="4"/>
      <c r="Z225" s="4"/>
      <c r="AA225" s="4"/>
      <c r="AB225" s="4"/>
      <c r="AC225" s="4"/>
      <c r="AD225" s="4"/>
      <c r="AE225" s="4"/>
      <c r="AF225" s="4"/>
      <c r="AG225" s="4"/>
      <c r="AH225" s="4"/>
      <c r="AI225" s="4"/>
    </row>
    <row r="226" spans="1:35" ht="15.75" customHeight="1">
      <c r="A226" s="1"/>
      <c r="B226" s="3"/>
      <c r="C226" s="7"/>
      <c r="D226" s="3"/>
      <c r="E226" s="3"/>
      <c r="F226" s="3"/>
      <c r="G226" s="3"/>
      <c r="H226" s="3"/>
      <c r="I226" s="3"/>
      <c r="J226" s="3"/>
      <c r="K226" s="3"/>
      <c r="L226" s="3"/>
      <c r="M226" s="3"/>
      <c r="N226" s="3"/>
      <c r="O226" s="3"/>
      <c r="P226" s="3"/>
      <c r="Q226" s="3"/>
      <c r="R226" s="3"/>
      <c r="S226" s="3"/>
      <c r="T226" s="4"/>
      <c r="Z226" s="4"/>
      <c r="AA226" s="4"/>
      <c r="AB226" s="4"/>
      <c r="AC226" s="4"/>
      <c r="AD226" s="4"/>
      <c r="AE226" s="4"/>
      <c r="AF226" s="4"/>
      <c r="AG226" s="4"/>
      <c r="AH226" s="4"/>
      <c r="AI226" s="4"/>
    </row>
    <row r="227" spans="1:35" ht="15.75" customHeight="1">
      <c r="A227" s="1"/>
      <c r="B227" s="3"/>
      <c r="C227" s="7"/>
      <c r="D227" s="3"/>
      <c r="E227" s="3"/>
      <c r="F227" s="3"/>
      <c r="G227" s="3"/>
      <c r="H227" s="3"/>
      <c r="I227" s="3"/>
      <c r="J227" s="3"/>
      <c r="K227" s="3"/>
      <c r="L227" s="3"/>
      <c r="M227" s="3"/>
      <c r="N227" s="3"/>
      <c r="O227" s="3"/>
      <c r="P227" s="3"/>
      <c r="Q227" s="3"/>
      <c r="R227" s="3"/>
      <c r="S227" s="3"/>
      <c r="T227" s="4"/>
      <c r="Z227" s="4"/>
      <c r="AA227" s="4"/>
      <c r="AB227" s="4"/>
      <c r="AC227" s="4"/>
      <c r="AD227" s="4"/>
      <c r="AE227" s="4"/>
      <c r="AF227" s="4"/>
      <c r="AG227" s="4"/>
      <c r="AH227" s="4"/>
      <c r="AI227" s="4"/>
    </row>
    <row r="228" spans="1:35" ht="15.75" customHeight="1">
      <c r="A228" s="1"/>
      <c r="B228" s="3"/>
      <c r="C228" s="7"/>
      <c r="D228" s="3"/>
      <c r="E228" s="3"/>
      <c r="F228" s="3"/>
      <c r="G228" s="3"/>
      <c r="H228" s="3"/>
      <c r="I228" s="3"/>
      <c r="J228" s="3"/>
      <c r="K228" s="3"/>
      <c r="L228" s="3"/>
      <c r="M228" s="3"/>
      <c r="N228" s="3"/>
      <c r="O228" s="3"/>
      <c r="P228" s="3"/>
      <c r="Q228" s="3"/>
      <c r="R228" s="3"/>
      <c r="S228" s="3"/>
      <c r="T228" s="4"/>
      <c r="Z228" s="4"/>
      <c r="AA228" s="4"/>
      <c r="AB228" s="4"/>
      <c r="AC228" s="4"/>
      <c r="AD228" s="4"/>
      <c r="AE228" s="4"/>
      <c r="AF228" s="4"/>
      <c r="AG228" s="4"/>
      <c r="AH228" s="4"/>
      <c r="AI228" s="4"/>
    </row>
    <row r="229" spans="1:35" ht="15.75" customHeight="1">
      <c r="A229" s="1"/>
      <c r="B229" s="3"/>
      <c r="C229" s="7"/>
      <c r="D229" s="3"/>
      <c r="E229" s="3"/>
      <c r="F229" s="3"/>
      <c r="G229" s="3"/>
      <c r="H229" s="3"/>
      <c r="I229" s="3"/>
      <c r="J229" s="3"/>
      <c r="K229" s="3"/>
      <c r="L229" s="3"/>
      <c r="M229" s="3"/>
      <c r="N229" s="3"/>
      <c r="O229" s="3"/>
      <c r="P229" s="3"/>
      <c r="Q229" s="3"/>
      <c r="R229" s="3"/>
      <c r="S229" s="3"/>
      <c r="T229" s="4"/>
      <c r="Z229" s="4"/>
      <c r="AA229" s="4"/>
      <c r="AB229" s="4"/>
      <c r="AC229" s="4"/>
      <c r="AD229" s="4"/>
      <c r="AE229" s="4"/>
      <c r="AF229" s="4"/>
      <c r="AG229" s="4"/>
      <c r="AH229" s="4"/>
      <c r="AI229" s="4"/>
    </row>
    <row r="230" spans="1:35" ht="15.75" customHeight="1">
      <c r="A230" s="1"/>
      <c r="B230" s="3"/>
      <c r="C230" s="7"/>
      <c r="D230" s="3"/>
      <c r="E230" s="3"/>
      <c r="F230" s="3"/>
      <c r="G230" s="3"/>
      <c r="H230" s="3"/>
      <c r="I230" s="3"/>
      <c r="J230" s="3"/>
      <c r="K230" s="3"/>
      <c r="L230" s="3"/>
      <c r="M230" s="3"/>
      <c r="N230" s="3"/>
      <c r="O230" s="3"/>
      <c r="P230" s="3"/>
      <c r="Q230" s="3"/>
      <c r="R230" s="3"/>
      <c r="S230" s="3"/>
      <c r="T230" s="4"/>
      <c r="Z230" s="4"/>
      <c r="AA230" s="4"/>
      <c r="AB230" s="4"/>
      <c r="AC230" s="4"/>
      <c r="AD230" s="4"/>
      <c r="AE230" s="4"/>
      <c r="AF230" s="4"/>
      <c r="AG230" s="4"/>
      <c r="AH230" s="4"/>
      <c r="AI230" s="4"/>
    </row>
    <row r="231" spans="1:35" ht="15.75" customHeight="1">
      <c r="A231" s="1"/>
      <c r="B231" s="3"/>
      <c r="C231" s="7"/>
      <c r="D231" s="3"/>
      <c r="E231" s="3"/>
      <c r="F231" s="3"/>
      <c r="G231" s="3"/>
      <c r="H231" s="3"/>
      <c r="I231" s="3"/>
      <c r="J231" s="3"/>
      <c r="K231" s="3"/>
      <c r="L231" s="3"/>
      <c r="M231" s="3"/>
      <c r="N231" s="3"/>
      <c r="O231" s="3"/>
      <c r="P231" s="3"/>
      <c r="Q231" s="3"/>
      <c r="R231" s="3"/>
      <c r="S231" s="3"/>
      <c r="T231" s="4"/>
      <c r="Z231" s="4"/>
      <c r="AA231" s="4"/>
      <c r="AB231" s="4"/>
      <c r="AC231" s="4"/>
      <c r="AD231" s="4"/>
      <c r="AE231" s="4"/>
      <c r="AF231" s="4"/>
      <c r="AG231" s="4"/>
      <c r="AH231" s="4"/>
      <c r="AI231" s="4"/>
    </row>
    <row r="232" spans="1:35" ht="15.75" customHeight="1">
      <c r="A232" s="1"/>
      <c r="B232" s="3"/>
      <c r="C232" s="7"/>
      <c r="D232" s="3"/>
      <c r="E232" s="3"/>
      <c r="F232" s="3"/>
      <c r="G232" s="3"/>
      <c r="H232" s="3"/>
      <c r="I232" s="3"/>
      <c r="J232" s="3"/>
      <c r="K232" s="3"/>
      <c r="L232" s="3"/>
      <c r="M232" s="3"/>
      <c r="N232" s="3"/>
      <c r="O232" s="3"/>
      <c r="P232" s="3"/>
      <c r="Q232" s="3"/>
      <c r="R232" s="3"/>
      <c r="S232" s="3"/>
      <c r="T232" s="4"/>
      <c r="Z232" s="4"/>
      <c r="AA232" s="4"/>
      <c r="AB232" s="4"/>
      <c r="AC232" s="4"/>
      <c r="AD232" s="4"/>
      <c r="AE232" s="4"/>
      <c r="AF232" s="4"/>
      <c r="AG232" s="4"/>
      <c r="AH232" s="4"/>
      <c r="AI232" s="4"/>
    </row>
    <row r="233" spans="1:35" ht="15.75" customHeight="1">
      <c r="A233" s="1"/>
      <c r="B233" s="3"/>
      <c r="C233" s="7"/>
      <c r="D233" s="3"/>
      <c r="E233" s="3"/>
      <c r="F233" s="3"/>
      <c r="G233" s="3"/>
      <c r="H233" s="3"/>
      <c r="I233" s="3"/>
      <c r="J233" s="3"/>
      <c r="K233" s="3"/>
      <c r="L233" s="3"/>
      <c r="M233" s="3"/>
      <c r="N233" s="3"/>
      <c r="O233" s="3"/>
      <c r="P233" s="3"/>
      <c r="Q233" s="3"/>
      <c r="R233" s="3"/>
      <c r="S233" s="3"/>
      <c r="T233" s="4"/>
      <c r="Z233" s="4"/>
      <c r="AA233" s="4"/>
      <c r="AB233" s="4"/>
      <c r="AC233" s="4"/>
      <c r="AD233" s="4"/>
      <c r="AE233" s="4"/>
      <c r="AF233" s="4"/>
      <c r="AG233" s="4"/>
      <c r="AH233" s="4"/>
      <c r="AI233" s="4"/>
    </row>
    <row r="234" spans="1:35" ht="15.75" customHeight="1">
      <c r="A234" s="1"/>
      <c r="B234" s="3"/>
      <c r="C234" s="7"/>
      <c r="D234" s="3"/>
      <c r="E234" s="3"/>
      <c r="F234" s="3"/>
      <c r="G234" s="3"/>
      <c r="H234" s="3"/>
      <c r="I234" s="3"/>
      <c r="J234" s="3"/>
      <c r="K234" s="3"/>
      <c r="L234" s="3"/>
      <c r="M234" s="3"/>
      <c r="N234" s="3"/>
      <c r="O234" s="3"/>
      <c r="P234" s="3"/>
      <c r="Q234" s="3"/>
      <c r="R234" s="3"/>
      <c r="S234" s="3"/>
      <c r="T234" s="4"/>
      <c r="Z234" s="4"/>
      <c r="AA234" s="4"/>
      <c r="AB234" s="4"/>
      <c r="AC234" s="4"/>
      <c r="AD234" s="4"/>
      <c r="AE234" s="4"/>
      <c r="AF234" s="4"/>
      <c r="AG234" s="4"/>
      <c r="AH234" s="4"/>
      <c r="AI234" s="4"/>
    </row>
    <row r="235" spans="1:35" ht="15.75" customHeight="1">
      <c r="A235" s="1"/>
      <c r="B235" s="3"/>
      <c r="C235" s="7"/>
      <c r="D235" s="3"/>
      <c r="E235" s="3"/>
      <c r="F235" s="3"/>
      <c r="G235" s="3"/>
      <c r="H235" s="3"/>
      <c r="I235" s="3"/>
      <c r="J235" s="3"/>
      <c r="K235" s="3"/>
      <c r="L235" s="3"/>
      <c r="M235" s="3"/>
      <c r="N235" s="3"/>
      <c r="O235" s="3"/>
      <c r="P235" s="3"/>
      <c r="Q235" s="3"/>
      <c r="R235" s="3"/>
      <c r="S235" s="3"/>
      <c r="T235" s="4"/>
      <c r="Z235" s="4"/>
      <c r="AA235" s="4"/>
      <c r="AB235" s="4"/>
      <c r="AC235" s="4"/>
      <c r="AD235" s="4"/>
      <c r="AE235" s="4"/>
      <c r="AF235" s="4"/>
      <c r="AG235" s="4"/>
      <c r="AH235" s="4"/>
      <c r="AI235" s="4"/>
    </row>
    <row r="236" spans="1:35" ht="15.75" customHeight="1">
      <c r="A236" s="1"/>
      <c r="B236" s="3"/>
      <c r="C236" s="7"/>
      <c r="D236" s="3"/>
      <c r="E236" s="3"/>
      <c r="F236" s="3"/>
      <c r="G236" s="3"/>
      <c r="H236" s="3"/>
      <c r="I236" s="3"/>
      <c r="J236" s="3"/>
      <c r="K236" s="3"/>
      <c r="L236" s="3"/>
      <c r="M236" s="3"/>
      <c r="N236" s="3"/>
      <c r="O236" s="3"/>
      <c r="P236" s="3"/>
      <c r="Q236" s="3"/>
      <c r="R236" s="3"/>
      <c r="S236" s="3"/>
      <c r="T236" s="4"/>
      <c r="Z236" s="4"/>
      <c r="AA236" s="4"/>
      <c r="AB236" s="4"/>
      <c r="AC236" s="4"/>
      <c r="AD236" s="4"/>
      <c r="AE236" s="4"/>
      <c r="AF236" s="4"/>
      <c r="AG236" s="4"/>
      <c r="AH236" s="4"/>
      <c r="AI236" s="4"/>
    </row>
    <row r="237" spans="1:35" ht="15.75" customHeight="1">
      <c r="A237" s="1"/>
      <c r="B237" s="3"/>
      <c r="C237" s="7"/>
      <c r="D237" s="3"/>
      <c r="E237" s="3"/>
      <c r="F237" s="3"/>
      <c r="G237" s="3"/>
      <c r="H237" s="3"/>
      <c r="I237" s="3"/>
      <c r="J237" s="3"/>
      <c r="K237" s="3"/>
      <c r="L237" s="3"/>
      <c r="M237" s="3"/>
      <c r="N237" s="3"/>
      <c r="O237" s="3"/>
      <c r="P237" s="3"/>
      <c r="Q237" s="3"/>
      <c r="R237" s="3"/>
      <c r="S237" s="3"/>
      <c r="T237" s="4"/>
      <c r="Z237" s="4"/>
      <c r="AA237" s="4"/>
      <c r="AB237" s="4"/>
      <c r="AC237" s="4"/>
      <c r="AD237" s="4"/>
      <c r="AE237" s="4"/>
      <c r="AF237" s="4"/>
      <c r="AG237" s="4"/>
      <c r="AH237" s="4"/>
      <c r="AI237" s="4"/>
    </row>
    <row r="238" spans="1:35" ht="15.75" customHeight="1">
      <c r="A238" s="1"/>
      <c r="B238" s="3"/>
      <c r="C238" s="7"/>
      <c r="D238" s="3"/>
      <c r="E238" s="3"/>
      <c r="F238" s="3"/>
      <c r="G238" s="3"/>
      <c r="H238" s="3"/>
      <c r="I238" s="3"/>
      <c r="J238" s="3"/>
      <c r="K238" s="3"/>
      <c r="L238" s="3"/>
      <c r="M238" s="3"/>
      <c r="N238" s="3"/>
      <c r="O238" s="3"/>
      <c r="P238" s="3"/>
      <c r="Q238" s="3"/>
      <c r="R238" s="3"/>
      <c r="S238" s="3"/>
      <c r="T238" s="4"/>
      <c r="Z238" s="4"/>
      <c r="AA238" s="4"/>
      <c r="AB238" s="4"/>
      <c r="AC238" s="4"/>
      <c r="AD238" s="4"/>
      <c r="AE238" s="4"/>
      <c r="AF238" s="4"/>
      <c r="AG238" s="4"/>
      <c r="AH238" s="4"/>
      <c r="AI238" s="4"/>
    </row>
    <row r="239" spans="1:35" ht="15.75" customHeight="1">
      <c r="A239" s="1"/>
      <c r="B239" s="3"/>
      <c r="C239" s="7"/>
      <c r="D239" s="3"/>
      <c r="E239" s="3"/>
      <c r="F239" s="3"/>
      <c r="G239" s="3"/>
      <c r="H239" s="3"/>
      <c r="I239" s="3"/>
      <c r="J239" s="3"/>
      <c r="K239" s="3"/>
      <c r="L239" s="3"/>
      <c r="M239" s="3"/>
      <c r="N239" s="3"/>
      <c r="O239" s="3"/>
      <c r="P239" s="3"/>
      <c r="Q239" s="3"/>
      <c r="R239" s="3"/>
      <c r="S239" s="3"/>
      <c r="T239" s="4"/>
      <c r="Z239" s="4"/>
      <c r="AA239" s="4"/>
      <c r="AB239" s="4"/>
      <c r="AC239" s="4"/>
      <c r="AD239" s="4"/>
      <c r="AE239" s="4"/>
      <c r="AF239" s="4"/>
      <c r="AG239" s="4"/>
      <c r="AH239" s="4"/>
      <c r="AI239" s="4"/>
    </row>
    <row r="240" spans="1:35" ht="15.75" customHeight="1">
      <c r="A240" s="1"/>
      <c r="B240" s="3"/>
      <c r="C240" s="7"/>
      <c r="D240" s="3"/>
      <c r="E240" s="3"/>
      <c r="F240" s="3"/>
      <c r="G240" s="3"/>
      <c r="H240" s="3"/>
      <c r="I240" s="3"/>
      <c r="J240" s="3"/>
      <c r="K240" s="3"/>
      <c r="L240" s="3"/>
      <c r="M240" s="3"/>
      <c r="N240" s="3"/>
      <c r="O240" s="3"/>
      <c r="P240" s="3"/>
      <c r="Q240" s="3"/>
      <c r="R240" s="3"/>
      <c r="S240" s="3"/>
      <c r="T240" s="4"/>
      <c r="Z240" s="4"/>
      <c r="AA240" s="4"/>
      <c r="AB240" s="4"/>
      <c r="AC240" s="4"/>
      <c r="AD240" s="4"/>
      <c r="AE240" s="4"/>
      <c r="AF240" s="4"/>
      <c r="AG240" s="4"/>
      <c r="AH240" s="4"/>
      <c r="AI240" s="4"/>
    </row>
    <row r="241" spans="1:35" ht="15.75" customHeight="1">
      <c r="A241" s="1"/>
      <c r="B241" s="3"/>
      <c r="C241" s="7"/>
      <c r="D241" s="3"/>
      <c r="E241" s="3"/>
      <c r="F241" s="3"/>
      <c r="G241" s="3"/>
      <c r="H241" s="3"/>
      <c r="I241" s="3"/>
      <c r="J241" s="3"/>
      <c r="K241" s="3"/>
      <c r="L241" s="3"/>
      <c r="M241" s="3"/>
      <c r="N241" s="3"/>
      <c r="O241" s="3"/>
      <c r="P241" s="3"/>
      <c r="Q241" s="3"/>
      <c r="R241" s="3"/>
      <c r="S241" s="3"/>
      <c r="T241" s="4"/>
      <c r="Z241" s="4"/>
      <c r="AA241" s="4"/>
      <c r="AB241" s="4"/>
      <c r="AC241" s="4"/>
      <c r="AD241" s="4"/>
      <c r="AE241" s="4"/>
      <c r="AF241" s="4"/>
      <c r="AG241" s="4"/>
      <c r="AH241" s="4"/>
      <c r="AI241" s="4"/>
    </row>
    <row r="242" spans="1:35" ht="15.75" customHeight="1">
      <c r="A242" s="1"/>
      <c r="B242" s="3"/>
      <c r="C242" s="7"/>
      <c r="D242" s="3"/>
      <c r="E242" s="3"/>
      <c r="F242" s="3"/>
      <c r="G242" s="3"/>
      <c r="H242" s="3"/>
      <c r="I242" s="3"/>
      <c r="J242" s="3"/>
      <c r="K242" s="3"/>
      <c r="L242" s="3"/>
      <c r="M242" s="3"/>
      <c r="N242" s="3"/>
      <c r="O242" s="3"/>
      <c r="P242" s="3"/>
      <c r="Q242" s="3"/>
      <c r="R242" s="3"/>
      <c r="S242" s="3"/>
      <c r="T242" s="4"/>
      <c r="Z242" s="4"/>
      <c r="AA242" s="4"/>
      <c r="AB242" s="4"/>
      <c r="AC242" s="4"/>
      <c r="AD242" s="4"/>
      <c r="AE242" s="4"/>
      <c r="AF242" s="4"/>
      <c r="AG242" s="4"/>
      <c r="AH242" s="4"/>
      <c r="AI242" s="4"/>
    </row>
    <row r="243" spans="1:35" ht="15.75" customHeight="1">
      <c r="A243" s="1"/>
      <c r="B243" s="3"/>
      <c r="C243" s="7"/>
      <c r="D243" s="3"/>
      <c r="E243" s="3"/>
      <c r="F243" s="3"/>
      <c r="G243" s="3"/>
      <c r="H243" s="3"/>
      <c r="I243" s="3"/>
      <c r="J243" s="3"/>
      <c r="K243" s="3"/>
      <c r="L243" s="3"/>
      <c r="M243" s="3"/>
      <c r="N243" s="3"/>
      <c r="O243" s="3"/>
      <c r="P243" s="3"/>
      <c r="Q243" s="3"/>
      <c r="R243" s="3"/>
      <c r="S243" s="3"/>
      <c r="T243" s="4"/>
      <c r="Z243" s="4"/>
      <c r="AA243" s="4"/>
      <c r="AB243" s="4"/>
      <c r="AC243" s="4"/>
      <c r="AD243" s="4"/>
      <c r="AE243" s="4"/>
      <c r="AF243" s="4"/>
      <c r="AG243" s="4"/>
      <c r="AH243" s="4"/>
      <c r="AI243" s="4"/>
    </row>
    <row r="244" spans="1:35" ht="15.75" customHeight="1">
      <c r="A244" s="1"/>
      <c r="B244" s="3"/>
      <c r="C244" s="7"/>
      <c r="D244" s="3"/>
      <c r="E244" s="3"/>
      <c r="F244" s="3"/>
      <c r="G244" s="3"/>
      <c r="H244" s="3"/>
      <c r="I244" s="3"/>
      <c r="J244" s="3"/>
      <c r="K244" s="3"/>
      <c r="L244" s="3"/>
      <c r="M244" s="3"/>
      <c r="N244" s="3"/>
      <c r="O244" s="3"/>
      <c r="P244" s="3"/>
      <c r="Q244" s="3"/>
      <c r="R244" s="3"/>
      <c r="S244" s="3"/>
      <c r="T244" s="4"/>
      <c r="Z244" s="4"/>
      <c r="AA244" s="4"/>
      <c r="AB244" s="4"/>
      <c r="AC244" s="4"/>
      <c r="AD244" s="4"/>
      <c r="AE244" s="4"/>
      <c r="AF244" s="4"/>
      <c r="AG244" s="4"/>
      <c r="AH244" s="4"/>
      <c r="AI244" s="4"/>
    </row>
    <row r="245" spans="1:35" ht="15.75" customHeight="1">
      <c r="A245" s="1"/>
      <c r="B245" s="3"/>
      <c r="C245" s="7"/>
      <c r="D245" s="3"/>
      <c r="E245" s="3"/>
      <c r="F245" s="3"/>
      <c r="G245" s="3"/>
      <c r="H245" s="3"/>
      <c r="I245" s="3"/>
      <c r="J245" s="3"/>
      <c r="K245" s="3"/>
      <c r="L245" s="3"/>
      <c r="M245" s="3"/>
      <c r="N245" s="3"/>
      <c r="O245" s="3"/>
      <c r="P245" s="3"/>
      <c r="Q245" s="3"/>
      <c r="R245" s="3"/>
      <c r="S245" s="3"/>
      <c r="T245" s="4"/>
      <c r="Z245" s="4"/>
      <c r="AA245" s="4"/>
      <c r="AB245" s="4"/>
      <c r="AC245" s="4"/>
      <c r="AD245" s="4"/>
      <c r="AE245" s="4"/>
      <c r="AF245" s="4"/>
      <c r="AG245" s="4"/>
      <c r="AH245" s="4"/>
      <c r="AI245" s="4"/>
    </row>
    <row r="246" spans="1:35" ht="15.75" customHeight="1">
      <c r="A246" s="1"/>
      <c r="B246" s="3"/>
      <c r="C246" s="7"/>
      <c r="D246" s="3"/>
      <c r="E246" s="3"/>
      <c r="F246" s="3"/>
      <c r="G246" s="3"/>
      <c r="H246" s="3"/>
      <c r="I246" s="3"/>
      <c r="J246" s="3"/>
      <c r="K246" s="3"/>
      <c r="L246" s="3"/>
      <c r="M246" s="3"/>
      <c r="N246" s="3"/>
      <c r="O246" s="3"/>
      <c r="P246" s="3"/>
      <c r="Q246" s="3"/>
      <c r="R246" s="3"/>
      <c r="S246" s="3"/>
      <c r="T246" s="4"/>
      <c r="Z246" s="4"/>
      <c r="AA246" s="4"/>
      <c r="AB246" s="4"/>
      <c r="AC246" s="4"/>
      <c r="AD246" s="4"/>
      <c r="AE246" s="4"/>
      <c r="AF246" s="4"/>
      <c r="AG246" s="4"/>
      <c r="AH246" s="4"/>
      <c r="AI246" s="4"/>
    </row>
    <row r="247" spans="1:35" ht="15.75" customHeight="1">
      <c r="A247" s="1"/>
      <c r="B247" s="3"/>
      <c r="C247" s="7"/>
      <c r="D247" s="3"/>
      <c r="E247" s="3"/>
      <c r="F247" s="3"/>
      <c r="G247" s="3"/>
      <c r="H247" s="3"/>
      <c r="I247" s="3"/>
      <c r="J247" s="3"/>
      <c r="K247" s="3"/>
      <c r="L247" s="3"/>
      <c r="M247" s="3"/>
      <c r="N247" s="3"/>
      <c r="O247" s="3"/>
      <c r="P247" s="3"/>
      <c r="Q247" s="3"/>
      <c r="R247" s="3"/>
      <c r="S247" s="3"/>
      <c r="T247" s="4"/>
      <c r="Z247" s="4"/>
      <c r="AA247" s="4"/>
      <c r="AB247" s="4"/>
      <c r="AC247" s="4"/>
      <c r="AD247" s="4"/>
      <c r="AE247" s="4"/>
      <c r="AF247" s="4"/>
      <c r="AG247" s="4"/>
      <c r="AH247" s="4"/>
      <c r="AI247" s="4"/>
    </row>
    <row r="248" spans="1:35" ht="15.75" customHeight="1">
      <c r="A248" s="1"/>
      <c r="B248" s="3"/>
      <c r="C248" s="7"/>
      <c r="D248" s="3"/>
      <c r="E248" s="3"/>
      <c r="F248" s="3"/>
      <c r="G248" s="3"/>
      <c r="H248" s="3"/>
      <c r="I248" s="3"/>
      <c r="J248" s="3"/>
      <c r="K248" s="3"/>
      <c r="L248" s="3"/>
      <c r="M248" s="3"/>
      <c r="N248" s="3"/>
      <c r="O248" s="3"/>
      <c r="P248" s="3"/>
      <c r="Q248" s="3"/>
      <c r="R248" s="3"/>
      <c r="S248" s="3"/>
      <c r="T248" s="4"/>
      <c r="Z248" s="4"/>
      <c r="AA248" s="4"/>
      <c r="AB248" s="4"/>
      <c r="AC248" s="4"/>
      <c r="AD248" s="4"/>
      <c r="AE248" s="4"/>
      <c r="AF248" s="4"/>
      <c r="AG248" s="4"/>
      <c r="AH248" s="4"/>
      <c r="AI248" s="4"/>
    </row>
    <row r="249" spans="1:35" ht="15.75" customHeight="1">
      <c r="A249" s="1"/>
      <c r="B249" s="3"/>
      <c r="C249" s="7"/>
      <c r="D249" s="3"/>
      <c r="E249" s="3"/>
      <c r="F249" s="3"/>
      <c r="G249" s="3"/>
      <c r="H249" s="3"/>
      <c r="I249" s="3"/>
      <c r="J249" s="3"/>
      <c r="K249" s="3"/>
      <c r="L249" s="3"/>
      <c r="M249" s="3"/>
      <c r="N249" s="3"/>
      <c r="O249" s="3"/>
      <c r="P249" s="3"/>
      <c r="Q249" s="3"/>
      <c r="R249" s="3"/>
      <c r="S249" s="3"/>
      <c r="T249" s="4"/>
      <c r="Z249" s="4"/>
      <c r="AA249" s="4"/>
      <c r="AB249" s="4"/>
      <c r="AC249" s="4"/>
      <c r="AD249" s="4"/>
      <c r="AE249" s="4"/>
      <c r="AF249" s="4"/>
      <c r="AG249" s="4"/>
      <c r="AH249" s="4"/>
      <c r="AI249" s="4"/>
    </row>
    <row r="250" spans="1:35" ht="15.75" customHeight="1">
      <c r="A250" s="1"/>
      <c r="B250" s="3"/>
      <c r="C250" s="7"/>
      <c r="D250" s="3"/>
      <c r="E250" s="3"/>
      <c r="F250" s="3"/>
      <c r="G250" s="3"/>
      <c r="H250" s="3"/>
      <c r="I250" s="3"/>
      <c r="J250" s="3"/>
      <c r="K250" s="3"/>
      <c r="L250" s="3"/>
      <c r="M250" s="3"/>
      <c r="N250" s="3"/>
      <c r="O250" s="3"/>
      <c r="P250" s="3"/>
      <c r="Q250" s="3"/>
      <c r="R250" s="3"/>
      <c r="S250" s="3"/>
      <c r="T250" s="4"/>
      <c r="Z250" s="4"/>
      <c r="AA250" s="4"/>
      <c r="AB250" s="4"/>
      <c r="AC250" s="4"/>
      <c r="AD250" s="4"/>
      <c r="AE250" s="4"/>
      <c r="AF250" s="4"/>
      <c r="AG250" s="4"/>
      <c r="AH250" s="4"/>
      <c r="AI250" s="4"/>
    </row>
    <row r="251" spans="1:35" ht="15.75" customHeight="1">
      <c r="A251" s="1"/>
      <c r="B251" s="3"/>
      <c r="C251" s="7"/>
      <c r="D251" s="3"/>
      <c r="E251" s="3"/>
      <c r="F251" s="3"/>
      <c r="G251" s="3"/>
      <c r="H251" s="3"/>
      <c r="I251" s="3"/>
      <c r="J251" s="3"/>
      <c r="K251" s="3"/>
      <c r="L251" s="3"/>
      <c r="M251" s="3"/>
      <c r="N251" s="3"/>
      <c r="O251" s="3"/>
      <c r="P251" s="3"/>
      <c r="Q251" s="3"/>
      <c r="R251" s="3"/>
      <c r="S251" s="3"/>
      <c r="T251" s="4"/>
      <c r="Z251" s="4"/>
      <c r="AA251" s="4"/>
      <c r="AB251" s="4"/>
      <c r="AC251" s="4"/>
      <c r="AD251" s="4"/>
      <c r="AE251" s="4"/>
      <c r="AF251" s="4"/>
      <c r="AG251" s="4"/>
      <c r="AH251" s="4"/>
      <c r="AI251" s="4"/>
    </row>
    <row r="252" spans="1:35" ht="15.75" customHeight="1">
      <c r="A252" s="1"/>
      <c r="B252" s="3"/>
      <c r="C252" s="7"/>
      <c r="D252" s="3"/>
      <c r="E252" s="3"/>
      <c r="F252" s="3"/>
      <c r="G252" s="3"/>
      <c r="H252" s="3"/>
      <c r="I252" s="3"/>
      <c r="J252" s="3"/>
      <c r="K252" s="3"/>
      <c r="L252" s="3"/>
      <c r="M252" s="3"/>
      <c r="N252" s="3"/>
      <c r="O252" s="3"/>
      <c r="P252" s="3"/>
      <c r="Q252" s="3"/>
      <c r="R252" s="3"/>
      <c r="S252" s="3"/>
      <c r="T252" s="4"/>
      <c r="Z252" s="4"/>
      <c r="AA252" s="4"/>
      <c r="AB252" s="4"/>
      <c r="AC252" s="4"/>
      <c r="AD252" s="4"/>
      <c r="AE252" s="4"/>
      <c r="AF252" s="4"/>
      <c r="AG252" s="4"/>
      <c r="AH252" s="4"/>
      <c r="AI252" s="4"/>
    </row>
    <row r="253" spans="1:35" ht="15.75" customHeight="1">
      <c r="A253" s="1"/>
      <c r="B253" s="3"/>
      <c r="C253" s="7"/>
      <c r="D253" s="3"/>
      <c r="E253" s="3"/>
      <c r="F253" s="3"/>
      <c r="G253" s="3"/>
      <c r="H253" s="3"/>
      <c r="I253" s="3"/>
      <c r="J253" s="3"/>
      <c r="K253" s="3"/>
      <c r="L253" s="3"/>
      <c r="M253" s="3"/>
      <c r="N253" s="3"/>
      <c r="O253" s="3"/>
      <c r="P253" s="3"/>
      <c r="Q253" s="3"/>
      <c r="R253" s="3"/>
      <c r="S253" s="3"/>
      <c r="T253" s="4"/>
      <c r="Z253" s="4"/>
      <c r="AA253" s="4"/>
      <c r="AB253" s="4"/>
      <c r="AC253" s="4"/>
      <c r="AD253" s="4"/>
      <c r="AE253" s="4"/>
      <c r="AF253" s="4"/>
      <c r="AG253" s="4"/>
      <c r="AH253" s="4"/>
      <c r="AI253" s="4"/>
    </row>
    <row r="254" spans="1:35" ht="15.75" customHeight="1">
      <c r="A254" s="1"/>
      <c r="B254" s="3"/>
      <c r="C254" s="7"/>
      <c r="D254" s="3"/>
      <c r="E254" s="3"/>
      <c r="F254" s="3"/>
      <c r="G254" s="3"/>
      <c r="H254" s="3"/>
      <c r="I254" s="3"/>
      <c r="J254" s="3"/>
      <c r="K254" s="3"/>
      <c r="L254" s="3"/>
      <c r="M254" s="3"/>
      <c r="N254" s="3"/>
      <c r="O254" s="3"/>
      <c r="P254" s="3"/>
      <c r="Q254" s="3"/>
      <c r="R254" s="3"/>
      <c r="S254" s="3"/>
      <c r="T254" s="4"/>
      <c r="Z254" s="4"/>
      <c r="AA254" s="4"/>
      <c r="AB254" s="4"/>
      <c r="AC254" s="4"/>
      <c r="AD254" s="4"/>
      <c r="AE254" s="4"/>
      <c r="AF254" s="4"/>
      <c r="AG254" s="4"/>
      <c r="AH254" s="4"/>
      <c r="AI254" s="4"/>
    </row>
    <row r="255" spans="1:35" ht="15.75" customHeight="1">
      <c r="A255" s="1"/>
      <c r="B255" s="3"/>
      <c r="C255" s="7"/>
      <c r="D255" s="3"/>
      <c r="E255" s="3"/>
      <c r="F255" s="3"/>
      <c r="G255" s="3"/>
      <c r="H255" s="3"/>
      <c r="I255" s="3"/>
      <c r="J255" s="3"/>
      <c r="K255" s="3"/>
      <c r="L255" s="3"/>
      <c r="M255" s="3"/>
      <c r="N255" s="3"/>
      <c r="O255" s="3"/>
      <c r="P255" s="3"/>
      <c r="Q255" s="3"/>
      <c r="R255" s="3"/>
      <c r="S255" s="3"/>
      <c r="T255" s="4"/>
      <c r="Z255" s="4"/>
      <c r="AA255" s="4"/>
      <c r="AB255" s="4"/>
      <c r="AC255" s="4"/>
      <c r="AD255" s="4"/>
      <c r="AE255" s="4"/>
      <c r="AF255" s="4"/>
      <c r="AG255" s="4"/>
      <c r="AH255" s="4"/>
      <c r="AI255" s="4"/>
    </row>
    <row r="256" spans="1:35" ht="15.75" customHeight="1">
      <c r="A256" s="1"/>
      <c r="B256" s="3"/>
      <c r="C256" s="7"/>
      <c r="D256" s="3"/>
      <c r="E256" s="3"/>
      <c r="F256" s="3"/>
      <c r="G256" s="3"/>
      <c r="H256" s="3"/>
      <c r="I256" s="3"/>
      <c r="J256" s="3"/>
      <c r="K256" s="3"/>
      <c r="L256" s="3"/>
      <c r="M256" s="3"/>
      <c r="N256" s="3"/>
      <c r="O256" s="3"/>
      <c r="P256" s="3"/>
      <c r="Q256" s="3"/>
      <c r="R256" s="3"/>
      <c r="S256" s="3"/>
      <c r="T256" s="4"/>
      <c r="Z256" s="4"/>
      <c r="AA256" s="4"/>
      <c r="AB256" s="4"/>
      <c r="AC256" s="4"/>
      <c r="AD256" s="4"/>
      <c r="AE256" s="4"/>
      <c r="AF256" s="4"/>
      <c r="AG256" s="4"/>
      <c r="AH256" s="4"/>
      <c r="AI256" s="4"/>
    </row>
    <row r="257" spans="1:35" ht="15.75" customHeight="1">
      <c r="A257" s="1"/>
      <c r="B257" s="3"/>
      <c r="C257" s="7"/>
      <c r="D257" s="3"/>
      <c r="E257" s="3"/>
      <c r="F257" s="3"/>
      <c r="G257" s="3"/>
      <c r="H257" s="3"/>
      <c r="I257" s="3"/>
      <c r="J257" s="3"/>
      <c r="K257" s="3"/>
      <c r="L257" s="3"/>
      <c r="M257" s="3"/>
      <c r="N257" s="3"/>
      <c r="O257" s="3"/>
      <c r="P257" s="3"/>
      <c r="Q257" s="3"/>
      <c r="R257" s="3"/>
      <c r="S257" s="3"/>
      <c r="T257" s="4"/>
      <c r="Z257" s="4"/>
      <c r="AA257" s="4"/>
      <c r="AB257" s="4"/>
      <c r="AC257" s="4"/>
      <c r="AD257" s="4"/>
      <c r="AE257" s="4"/>
      <c r="AF257" s="4"/>
      <c r="AG257" s="4"/>
      <c r="AH257" s="4"/>
      <c r="AI257" s="4"/>
    </row>
    <row r="258" spans="1:35" ht="15.75" customHeight="1">
      <c r="A258" s="1"/>
      <c r="B258" s="3"/>
      <c r="C258" s="7"/>
      <c r="D258" s="3"/>
      <c r="E258" s="3"/>
      <c r="F258" s="3"/>
      <c r="G258" s="3"/>
      <c r="H258" s="3"/>
      <c r="I258" s="3"/>
      <c r="J258" s="3"/>
      <c r="K258" s="3"/>
      <c r="L258" s="3"/>
      <c r="M258" s="3"/>
      <c r="N258" s="3"/>
      <c r="O258" s="3"/>
      <c r="P258" s="3"/>
      <c r="Q258" s="3"/>
      <c r="R258" s="3"/>
      <c r="S258" s="3"/>
      <c r="T258" s="4"/>
      <c r="Z258" s="4"/>
      <c r="AA258" s="4"/>
      <c r="AB258" s="4"/>
      <c r="AC258" s="4"/>
      <c r="AD258" s="4"/>
      <c r="AE258" s="4"/>
      <c r="AF258" s="4"/>
      <c r="AG258" s="4"/>
      <c r="AH258" s="4"/>
      <c r="AI258" s="4"/>
    </row>
    <row r="259" spans="1:35" ht="15.75" customHeight="1">
      <c r="A259" s="1"/>
      <c r="B259" s="3"/>
      <c r="C259" s="7"/>
      <c r="D259" s="3"/>
      <c r="E259" s="3"/>
      <c r="F259" s="3"/>
      <c r="G259" s="3"/>
      <c r="H259" s="3"/>
      <c r="I259" s="3"/>
      <c r="J259" s="3"/>
      <c r="K259" s="3"/>
      <c r="L259" s="3"/>
      <c r="M259" s="3"/>
      <c r="N259" s="3"/>
      <c r="O259" s="3"/>
      <c r="P259" s="3"/>
      <c r="Q259" s="3"/>
      <c r="R259" s="3"/>
      <c r="S259" s="3"/>
      <c r="T259" s="4"/>
      <c r="Z259" s="4"/>
      <c r="AA259" s="4"/>
      <c r="AB259" s="4"/>
      <c r="AC259" s="4"/>
      <c r="AD259" s="4"/>
      <c r="AE259" s="4"/>
      <c r="AF259" s="4"/>
      <c r="AG259" s="4"/>
      <c r="AH259" s="4"/>
      <c r="AI259" s="4"/>
    </row>
    <row r="260" spans="1:35" ht="15.75" customHeight="1">
      <c r="A260" s="1"/>
      <c r="B260" s="3"/>
      <c r="C260" s="7"/>
      <c r="D260" s="3"/>
      <c r="E260" s="3"/>
      <c r="F260" s="3"/>
      <c r="G260" s="3"/>
      <c r="H260" s="3"/>
      <c r="I260" s="3"/>
      <c r="J260" s="3"/>
      <c r="K260" s="3"/>
      <c r="L260" s="3"/>
      <c r="M260" s="3"/>
      <c r="N260" s="3"/>
      <c r="O260" s="3"/>
      <c r="P260" s="3"/>
      <c r="Q260" s="3"/>
      <c r="R260" s="3"/>
      <c r="S260" s="3"/>
      <c r="T260" s="4"/>
      <c r="Z260" s="4"/>
      <c r="AA260" s="4"/>
      <c r="AB260" s="4"/>
      <c r="AC260" s="4"/>
      <c r="AD260" s="4"/>
      <c r="AE260" s="4"/>
      <c r="AF260" s="4"/>
      <c r="AG260" s="4"/>
      <c r="AH260" s="4"/>
      <c r="AI260" s="4"/>
    </row>
    <row r="261" spans="1:35" ht="15.75" customHeight="1">
      <c r="A261" s="1"/>
      <c r="B261" s="3"/>
      <c r="C261" s="7"/>
      <c r="D261" s="3"/>
      <c r="E261" s="3"/>
      <c r="F261" s="3"/>
      <c r="G261" s="3"/>
      <c r="H261" s="3"/>
      <c r="I261" s="3"/>
      <c r="J261" s="3"/>
      <c r="K261" s="3"/>
      <c r="L261" s="3"/>
      <c r="M261" s="3"/>
      <c r="N261" s="3"/>
      <c r="O261" s="3"/>
      <c r="P261" s="3"/>
      <c r="Q261" s="3"/>
      <c r="R261" s="3"/>
      <c r="S261" s="3"/>
      <c r="T261" s="4"/>
      <c r="Z261" s="4"/>
      <c r="AA261" s="4"/>
      <c r="AB261" s="4"/>
      <c r="AC261" s="4"/>
      <c r="AD261" s="4"/>
      <c r="AE261" s="4"/>
      <c r="AF261" s="4"/>
      <c r="AG261" s="4"/>
      <c r="AH261" s="4"/>
      <c r="AI261" s="4"/>
    </row>
    <row r="262" spans="1:35" ht="15.75" customHeight="1">
      <c r="A262" s="1"/>
      <c r="B262" s="3"/>
      <c r="C262" s="7"/>
      <c r="D262" s="3"/>
      <c r="E262" s="3"/>
      <c r="F262" s="3"/>
      <c r="G262" s="3"/>
      <c r="H262" s="3"/>
      <c r="I262" s="3"/>
      <c r="J262" s="3"/>
      <c r="K262" s="3"/>
      <c r="L262" s="3"/>
      <c r="M262" s="3"/>
      <c r="N262" s="3"/>
      <c r="O262" s="3"/>
      <c r="P262" s="3"/>
      <c r="Q262" s="3"/>
      <c r="R262" s="3"/>
      <c r="S262" s="3"/>
      <c r="T262" s="4"/>
      <c r="Z262" s="4"/>
      <c r="AA262" s="4"/>
      <c r="AB262" s="4"/>
      <c r="AC262" s="4"/>
      <c r="AD262" s="4"/>
      <c r="AE262" s="4"/>
      <c r="AF262" s="4"/>
      <c r="AG262" s="4"/>
      <c r="AH262" s="4"/>
      <c r="AI262" s="4"/>
    </row>
    <row r="263" spans="1:35" ht="15.75" customHeight="1">
      <c r="A263" s="1"/>
      <c r="B263" s="3"/>
      <c r="C263" s="7"/>
      <c r="D263" s="3"/>
      <c r="E263" s="3"/>
      <c r="F263" s="3"/>
      <c r="G263" s="3"/>
      <c r="H263" s="3"/>
      <c r="I263" s="3"/>
      <c r="J263" s="3"/>
      <c r="K263" s="3"/>
      <c r="L263" s="3"/>
      <c r="M263" s="3"/>
      <c r="N263" s="3"/>
      <c r="O263" s="3"/>
      <c r="P263" s="3"/>
      <c r="Q263" s="3"/>
      <c r="R263" s="3"/>
      <c r="S263" s="3"/>
      <c r="T263" s="4"/>
      <c r="Z263" s="4"/>
      <c r="AA263" s="4"/>
      <c r="AB263" s="4"/>
      <c r="AC263" s="4"/>
      <c r="AD263" s="4"/>
      <c r="AE263" s="4"/>
      <c r="AF263" s="4"/>
      <c r="AG263" s="4"/>
      <c r="AH263" s="4"/>
      <c r="AI263" s="4"/>
    </row>
    <row r="264" spans="1:35" ht="15.75" customHeight="1">
      <c r="A264" s="1"/>
      <c r="B264" s="3"/>
      <c r="C264" s="7"/>
      <c r="D264" s="3"/>
      <c r="E264" s="3"/>
      <c r="F264" s="3"/>
      <c r="G264" s="3"/>
      <c r="H264" s="3"/>
      <c r="I264" s="3"/>
      <c r="J264" s="3"/>
      <c r="K264" s="3"/>
      <c r="L264" s="3"/>
      <c r="M264" s="3"/>
      <c r="N264" s="3"/>
      <c r="O264" s="3"/>
      <c r="P264" s="3"/>
      <c r="Q264" s="3"/>
      <c r="R264" s="3"/>
      <c r="S264" s="3"/>
      <c r="T264" s="4"/>
      <c r="Z264" s="4"/>
      <c r="AA264" s="4"/>
      <c r="AB264" s="4"/>
      <c r="AC264" s="4"/>
      <c r="AD264" s="4"/>
      <c r="AE264" s="4"/>
      <c r="AF264" s="4"/>
      <c r="AG264" s="4"/>
      <c r="AH264" s="4"/>
      <c r="AI264" s="4"/>
    </row>
    <row r="265" spans="1:35" ht="15.75" customHeight="1">
      <c r="A265" s="1"/>
      <c r="B265" s="3"/>
      <c r="C265" s="7"/>
      <c r="D265" s="3"/>
      <c r="E265" s="3"/>
      <c r="F265" s="3"/>
      <c r="G265" s="3"/>
      <c r="H265" s="3"/>
      <c r="I265" s="3"/>
      <c r="J265" s="3"/>
      <c r="K265" s="3"/>
      <c r="L265" s="3"/>
      <c r="M265" s="3"/>
      <c r="N265" s="3"/>
      <c r="O265" s="3"/>
      <c r="P265" s="3"/>
      <c r="Q265" s="3"/>
      <c r="R265" s="3"/>
      <c r="S265" s="3"/>
      <c r="T265" s="4"/>
      <c r="Z265" s="4"/>
      <c r="AA265" s="4"/>
      <c r="AB265" s="4"/>
      <c r="AC265" s="4"/>
      <c r="AD265" s="4"/>
      <c r="AE265" s="4"/>
      <c r="AF265" s="4"/>
      <c r="AG265" s="4"/>
      <c r="AH265" s="4"/>
      <c r="AI265" s="4"/>
    </row>
    <row r="266" spans="1:35" ht="15.75" customHeight="1">
      <c r="A266" s="1"/>
      <c r="B266" s="3"/>
      <c r="C266" s="7"/>
      <c r="D266" s="3"/>
      <c r="E266" s="3"/>
      <c r="F266" s="3"/>
      <c r="G266" s="3"/>
      <c r="H266" s="3"/>
      <c r="I266" s="3"/>
      <c r="J266" s="3"/>
      <c r="K266" s="3"/>
      <c r="L266" s="3"/>
      <c r="M266" s="3"/>
      <c r="N266" s="3"/>
      <c r="O266" s="3"/>
      <c r="P266" s="3"/>
      <c r="Q266" s="3"/>
      <c r="R266" s="3"/>
      <c r="S266" s="3"/>
      <c r="T266" s="4"/>
      <c r="Z266" s="4"/>
      <c r="AA266" s="4"/>
      <c r="AB266" s="4"/>
      <c r="AC266" s="4"/>
      <c r="AD266" s="4"/>
      <c r="AE266" s="4"/>
      <c r="AF266" s="4"/>
      <c r="AG266" s="4"/>
      <c r="AH266" s="4"/>
      <c r="AI266" s="4"/>
    </row>
    <row r="267" spans="1:35" ht="15.75" customHeight="1">
      <c r="A267" s="1"/>
      <c r="B267" s="3"/>
      <c r="C267" s="7"/>
      <c r="D267" s="3"/>
      <c r="E267" s="3"/>
      <c r="F267" s="3"/>
      <c r="G267" s="3"/>
      <c r="H267" s="3"/>
      <c r="I267" s="3"/>
      <c r="J267" s="3"/>
      <c r="K267" s="3"/>
      <c r="L267" s="3"/>
      <c r="M267" s="3"/>
      <c r="N267" s="3"/>
      <c r="O267" s="3"/>
      <c r="P267" s="3"/>
      <c r="Q267" s="3"/>
      <c r="R267" s="3"/>
      <c r="S267" s="3"/>
      <c r="T267" s="4"/>
      <c r="Z267" s="4"/>
      <c r="AA267" s="4"/>
      <c r="AB267" s="4"/>
      <c r="AC267" s="4"/>
      <c r="AD267" s="4"/>
      <c r="AE267" s="4"/>
      <c r="AF267" s="4"/>
      <c r="AG267" s="4"/>
      <c r="AH267" s="4"/>
      <c r="AI267" s="4"/>
    </row>
    <row r="268" spans="1:35" ht="15.75" customHeight="1">
      <c r="A268" s="1"/>
      <c r="B268" s="3"/>
      <c r="C268" s="7"/>
      <c r="D268" s="3"/>
      <c r="E268" s="3"/>
      <c r="F268" s="3"/>
      <c r="G268" s="3"/>
      <c r="H268" s="3"/>
      <c r="I268" s="3"/>
      <c r="J268" s="3"/>
      <c r="K268" s="3"/>
      <c r="L268" s="3"/>
      <c r="M268" s="3"/>
      <c r="N268" s="3"/>
      <c r="O268" s="3"/>
      <c r="P268" s="3"/>
      <c r="Q268" s="3"/>
      <c r="R268" s="3"/>
      <c r="S268" s="3"/>
      <c r="T268" s="4"/>
      <c r="Z268" s="4"/>
      <c r="AA268" s="4"/>
      <c r="AB268" s="4"/>
      <c r="AC268" s="4"/>
      <c r="AD268" s="4"/>
      <c r="AE268" s="4"/>
      <c r="AF268" s="4"/>
      <c r="AG268" s="4"/>
      <c r="AH268" s="4"/>
      <c r="AI268" s="4"/>
    </row>
    <row r="269" spans="1:35" ht="15.75" customHeight="1">
      <c r="A269" s="1"/>
      <c r="B269" s="3"/>
      <c r="C269" s="7"/>
      <c r="D269" s="3"/>
      <c r="E269" s="3"/>
      <c r="F269" s="3"/>
      <c r="G269" s="3"/>
      <c r="H269" s="3"/>
      <c r="I269" s="3"/>
      <c r="J269" s="3"/>
      <c r="K269" s="3"/>
      <c r="L269" s="3"/>
      <c r="M269" s="3"/>
      <c r="N269" s="3"/>
      <c r="O269" s="3"/>
      <c r="P269" s="3"/>
      <c r="Q269" s="3"/>
      <c r="R269" s="3"/>
      <c r="S269" s="3"/>
      <c r="T269" s="4"/>
      <c r="Z269" s="4"/>
      <c r="AA269" s="4"/>
      <c r="AB269" s="4"/>
      <c r="AC269" s="4"/>
      <c r="AD269" s="4"/>
      <c r="AE269" s="4"/>
      <c r="AF269" s="4"/>
      <c r="AG269" s="4"/>
      <c r="AH269" s="4"/>
      <c r="AI269" s="4"/>
    </row>
    <row r="270" spans="1:35" ht="15.75" customHeight="1">
      <c r="A270" s="1"/>
      <c r="B270" s="3"/>
      <c r="C270" s="7"/>
      <c r="D270" s="3"/>
      <c r="E270" s="3"/>
      <c r="F270" s="3"/>
      <c r="G270" s="3"/>
      <c r="H270" s="3"/>
      <c r="I270" s="3"/>
      <c r="J270" s="3"/>
      <c r="K270" s="3"/>
      <c r="L270" s="3"/>
      <c r="M270" s="3"/>
      <c r="N270" s="3"/>
      <c r="O270" s="3"/>
      <c r="P270" s="3"/>
      <c r="Q270" s="3"/>
      <c r="R270" s="3"/>
      <c r="S270" s="3"/>
      <c r="T270" s="4"/>
      <c r="Z270" s="4"/>
      <c r="AA270" s="4"/>
      <c r="AB270" s="4"/>
      <c r="AC270" s="4"/>
      <c r="AD270" s="4"/>
      <c r="AE270" s="4"/>
      <c r="AF270" s="4"/>
      <c r="AG270" s="4"/>
      <c r="AH270" s="4"/>
      <c r="AI270" s="4"/>
    </row>
    <row r="271" spans="1:35" ht="15.75" customHeight="1">
      <c r="A271" s="1"/>
      <c r="B271" s="3"/>
      <c r="C271" s="7"/>
      <c r="D271" s="3"/>
      <c r="E271" s="3"/>
      <c r="F271" s="3"/>
      <c r="G271" s="3"/>
      <c r="H271" s="3"/>
      <c r="I271" s="3"/>
      <c r="J271" s="3"/>
      <c r="K271" s="3"/>
      <c r="L271" s="3"/>
      <c r="M271" s="3"/>
      <c r="N271" s="3"/>
      <c r="O271" s="3"/>
      <c r="P271" s="3"/>
      <c r="Q271" s="3"/>
      <c r="R271" s="3"/>
      <c r="S271" s="3"/>
      <c r="T271" s="4"/>
      <c r="Z271" s="4"/>
      <c r="AA271" s="4"/>
      <c r="AB271" s="4"/>
      <c r="AC271" s="4"/>
      <c r="AD271" s="4"/>
      <c r="AE271" s="4"/>
      <c r="AF271" s="4"/>
      <c r="AG271" s="4"/>
      <c r="AH271" s="4"/>
      <c r="AI271" s="4"/>
    </row>
    <row r="272" spans="1:35" ht="15.75" customHeight="1">
      <c r="A272" s="1"/>
      <c r="B272" s="3"/>
      <c r="C272" s="7"/>
      <c r="D272" s="3"/>
      <c r="E272" s="3"/>
      <c r="F272" s="3"/>
      <c r="G272" s="3"/>
      <c r="H272" s="3"/>
      <c r="I272" s="3"/>
      <c r="J272" s="3"/>
      <c r="K272" s="3"/>
      <c r="L272" s="3"/>
      <c r="M272" s="3"/>
      <c r="N272" s="3"/>
      <c r="O272" s="3"/>
      <c r="P272" s="3"/>
      <c r="Q272" s="3"/>
      <c r="R272" s="3"/>
      <c r="S272" s="3"/>
      <c r="T272" s="4"/>
      <c r="Z272" s="4"/>
      <c r="AA272" s="4"/>
      <c r="AB272" s="4"/>
      <c r="AC272" s="4"/>
      <c r="AD272" s="4"/>
      <c r="AE272" s="4"/>
      <c r="AF272" s="4"/>
      <c r="AG272" s="4"/>
      <c r="AH272" s="4"/>
      <c r="AI272" s="4"/>
    </row>
    <row r="273" spans="1:35" ht="15.75" customHeight="1">
      <c r="A273" s="1"/>
      <c r="B273" s="3"/>
      <c r="C273" s="7"/>
      <c r="D273" s="3"/>
      <c r="E273" s="3"/>
      <c r="F273" s="3"/>
      <c r="G273" s="3"/>
      <c r="H273" s="3"/>
      <c r="I273" s="3"/>
      <c r="J273" s="3"/>
      <c r="K273" s="3"/>
      <c r="L273" s="3"/>
      <c r="M273" s="3"/>
      <c r="N273" s="3"/>
      <c r="O273" s="3"/>
      <c r="P273" s="3"/>
      <c r="Q273" s="3"/>
      <c r="R273" s="3"/>
      <c r="S273" s="3"/>
      <c r="T273" s="4"/>
      <c r="Z273" s="4"/>
      <c r="AA273" s="4"/>
      <c r="AB273" s="4"/>
      <c r="AC273" s="4"/>
      <c r="AD273" s="4"/>
      <c r="AE273" s="4"/>
      <c r="AF273" s="4"/>
      <c r="AG273" s="4"/>
      <c r="AH273" s="4"/>
      <c r="AI273" s="4"/>
    </row>
    <row r="274" spans="1:35" ht="15.75" customHeight="1">
      <c r="A274" s="1"/>
      <c r="B274" s="3"/>
      <c r="C274" s="7"/>
      <c r="D274" s="3"/>
      <c r="E274" s="3"/>
      <c r="F274" s="3"/>
      <c r="G274" s="3"/>
      <c r="H274" s="3"/>
      <c r="I274" s="3"/>
      <c r="J274" s="3"/>
      <c r="K274" s="3"/>
      <c r="L274" s="3"/>
      <c r="M274" s="3"/>
      <c r="N274" s="3"/>
      <c r="O274" s="3"/>
      <c r="P274" s="3"/>
      <c r="Q274" s="3"/>
      <c r="R274" s="3"/>
      <c r="S274" s="3"/>
      <c r="T274" s="4"/>
      <c r="Z274" s="4"/>
      <c r="AA274" s="4"/>
      <c r="AB274" s="4"/>
      <c r="AC274" s="4"/>
      <c r="AD274" s="4"/>
      <c r="AE274" s="4"/>
      <c r="AF274" s="4"/>
      <c r="AG274" s="4"/>
      <c r="AH274" s="4"/>
      <c r="AI274" s="4"/>
    </row>
    <row r="275" spans="1:35" ht="15.75" customHeight="1">
      <c r="A275" s="1"/>
      <c r="B275" s="3"/>
      <c r="C275" s="7"/>
      <c r="D275" s="3"/>
      <c r="E275" s="3"/>
      <c r="F275" s="3"/>
      <c r="G275" s="3"/>
      <c r="H275" s="3"/>
      <c r="I275" s="3"/>
      <c r="J275" s="3"/>
      <c r="K275" s="3"/>
      <c r="L275" s="3"/>
      <c r="M275" s="3"/>
      <c r="N275" s="3"/>
      <c r="O275" s="3"/>
      <c r="P275" s="3"/>
      <c r="Q275" s="3"/>
      <c r="R275" s="3"/>
      <c r="S275" s="3"/>
      <c r="T275" s="4"/>
      <c r="Z275" s="4"/>
      <c r="AA275" s="4"/>
      <c r="AB275" s="4"/>
      <c r="AC275" s="4"/>
      <c r="AD275" s="4"/>
      <c r="AE275" s="4"/>
      <c r="AF275" s="4"/>
      <c r="AG275" s="4"/>
      <c r="AH275" s="4"/>
      <c r="AI275" s="4"/>
    </row>
    <row r="276" spans="1:35" ht="15.75" customHeight="1">
      <c r="A276" s="1"/>
      <c r="B276" s="3"/>
      <c r="C276" s="7"/>
      <c r="D276" s="3"/>
      <c r="E276" s="3"/>
      <c r="F276" s="3"/>
      <c r="G276" s="3"/>
      <c r="H276" s="3"/>
      <c r="I276" s="3"/>
      <c r="J276" s="3"/>
      <c r="K276" s="3"/>
      <c r="L276" s="3"/>
      <c r="M276" s="3"/>
      <c r="N276" s="3"/>
      <c r="O276" s="3"/>
      <c r="P276" s="3"/>
      <c r="Q276" s="3"/>
      <c r="R276" s="3"/>
      <c r="S276" s="3"/>
      <c r="T276" s="4"/>
      <c r="Z276" s="4"/>
      <c r="AA276" s="4"/>
      <c r="AB276" s="4"/>
      <c r="AC276" s="4"/>
      <c r="AD276" s="4"/>
      <c r="AE276" s="4"/>
      <c r="AF276" s="4"/>
      <c r="AG276" s="4"/>
      <c r="AH276" s="4"/>
      <c r="AI276" s="4"/>
    </row>
    <row r="277" spans="1:35" ht="15.75" customHeight="1">
      <c r="A277" s="1"/>
      <c r="B277" s="3"/>
      <c r="C277" s="7"/>
      <c r="D277" s="3"/>
      <c r="E277" s="3"/>
      <c r="F277" s="3"/>
      <c r="G277" s="3"/>
      <c r="H277" s="3"/>
      <c r="I277" s="3"/>
      <c r="J277" s="3"/>
      <c r="K277" s="3"/>
      <c r="L277" s="3"/>
      <c r="M277" s="3"/>
      <c r="N277" s="3"/>
      <c r="O277" s="3"/>
      <c r="P277" s="3"/>
      <c r="Q277" s="3"/>
      <c r="R277" s="3"/>
      <c r="S277" s="3"/>
      <c r="T277" s="4"/>
      <c r="Z277" s="4"/>
      <c r="AA277" s="4"/>
      <c r="AB277" s="4"/>
      <c r="AC277" s="4"/>
      <c r="AD277" s="4"/>
      <c r="AE277" s="4"/>
      <c r="AF277" s="4"/>
      <c r="AG277" s="4"/>
      <c r="AH277" s="4"/>
      <c r="AI277" s="4"/>
    </row>
    <row r="278" spans="1:35" ht="15.75" customHeight="1">
      <c r="A278" s="1"/>
      <c r="B278" s="3"/>
      <c r="C278" s="7"/>
      <c r="D278" s="3"/>
      <c r="E278" s="3"/>
      <c r="F278" s="3"/>
      <c r="G278" s="3"/>
      <c r="H278" s="3"/>
      <c r="I278" s="3"/>
      <c r="J278" s="3"/>
      <c r="K278" s="3"/>
      <c r="L278" s="3"/>
      <c r="M278" s="3"/>
      <c r="N278" s="3"/>
      <c r="O278" s="3"/>
      <c r="P278" s="3"/>
      <c r="Q278" s="3"/>
      <c r="R278" s="3"/>
      <c r="S278" s="3"/>
      <c r="T278" s="4"/>
      <c r="Z278" s="4"/>
      <c r="AA278" s="4"/>
      <c r="AB278" s="4"/>
      <c r="AC278" s="4"/>
      <c r="AD278" s="4"/>
      <c r="AE278" s="4"/>
      <c r="AF278" s="4"/>
      <c r="AG278" s="4"/>
      <c r="AH278" s="4"/>
      <c r="AI278" s="4"/>
    </row>
    <row r="279" spans="1:35" ht="15.75" customHeight="1">
      <c r="A279" s="1"/>
      <c r="B279" s="3"/>
      <c r="C279" s="7"/>
      <c r="D279" s="3"/>
      <c r="E279" s="3"/>
      <c r="F279" s="3"/>
      <c r="G279" s="3"/>
      <c r="H279" s="3"/>
      <c r="I279" s="3"/>
      <c r="J279" s="3"/>
      <c r="K279" s="3"/>
      <c r="L279" s="3"/>
      <c r="M279" s="3"/>
      <c r="N279" s="3"/>
      <c r="O279" s="3"/>
      <c r="P279" s="3"/>
      <c r="Q279" s="3"/>
      <c r="R279" s="3"/>
      <c r="S279" s="3"/>
      <c r="T279" s="4"/>
      <c r="Z279" s="4"/>
      <c r="AA279" s="4"/>
      <c r="AB279" s="4"/>
      <c r="AC279" s="4"/>
      <c r="AD279" s="4"/>
      <c r="AE279" s="4"/>
      <c r="AF279" s="4"/>
      <c r="AG279" s="4"/>
      <c r="AH279" s="4"/>
      <c r="AI279" s="4"/>
    </row>
    <row r="280" spans="1:35" ht="15.75" customHeight="1">
      <c r="A280" s="1"/>
      <c r="B280" s="3"/>
      <c r="C280" s="7"/>
      <c r="D280" s="3"/>
      <c r="E280" s="3"/>
      <c r="F280" s="3"/>
      <c r="G280" s="3"/>
      <c r="H280" s="3"/>
      <c r="I280" s="3"/>
      <c r="J280" s="3"/>
      <c r="K280" s="3"/>
      <c r="L280" s="3"/>
      <c r="M280" s="3"/>
      <c r="N280" s="3"/>
      <c r="O280" s="3"/>
      <c r="P280" s="3"/>
      <c r="Q280" s="3"/>
      <c r="R280" s="3"/>
      <c r="S280" s="3"/>
      <c r="T280" s="4"/>
      <c r="Z280" s="4"/>
      <c r="AA280" s="4"/>
      <c r="AB280" s="4"/>
      <c r="AC280" s="4"/>
      <c r="AD280" s="4"/>
      <c r="AE280" s="4"/>
      <c r="AF280" s="4"/>
      <c r="AG280" s="4"/>
      <c r="AH280" s="4"/>
      <c r="AI280" s="4"/>
    </row>
    <row r="281" spans="1:35" ht="15.75" customHeight="1">
      <c r="A281" s="1"/>
      <c r="B281" s="3"/>
      <c r="C281" s="7"/>
      <c r="D281" s="3"/>
      <c r="E281" s="3"/>
      <c r="F281" s="3"/>
      <c r="G281" s="3"/>
      <c r="H281" s="3"/>
      <c r="I281" s="3"/>
      <c r="J281" s="3"/>
      <c r="K281" s="3"/>
      <c r="L281" s="3"/>
      <c r="M281" s="3"/>
      <c r="N281" s="3"/>
      <c r="O281" s="3"/>
      <c r="P281" s="3"/>
      <c r="Q281" s="3"/>
      <c r="R281" s="3"/>
      <c r="S281" s="3"/>
      <c r="T281" s="4"/>
      <c r="Z281" s="4"/>
      <c r="AA281" s="4"/>
      <c r="AB281" s="4"/>
      <c r="AC281" s="4"/>
      <c r="AD281" s="4"/>
      <c r="AE281" s="4"/>
      <c r="AF281" s="4"/>
      <c r="AG281" s="4"/>
      <c r="AH281" s="4"/>
      <c r="AI281" s="4"/>
    </row>
    <row r="282" spans="1:35" ht="15.75" customHeight="1">
      <c r="A282" s="1"/>
      <c r="B282" s="3"/>
      <c r="C282" s="7"/>
      <c r="D282" s="3"/>
      <c r="E282" s="3"/>
      <c r="F282" s="3"/>
      <c r="G282" s="3"/>
      <c r="H282" s="3"/>
      <c r="I282" s="3"/>
      <c r="J282" s="3"/>
      <c r="K282" s="3"/>
      <c r="L282" s="3"/>
      <c r="M282" s="3"/>
      <c r="N282" s="3"/>
      <c r="O282" s="3"/>
      <c r="P282" s="3"/>
      <c r="Q282" s="3"/>
      <c r="R282" s="3"/>
      <c r="S282" s="3"/>
      <c r="T282" s="4"/>
      <c r="Z282" s="4"/>
      <c r="AA282" s="4"/>
      <c r="AB282" s="4"/>
      <c r="AC282" s="4"/>
      <c r="AD282" s="4"/>
      <c r="AE282" s="4"/>
      <c r="AF282" s="4"/>
      <c r="AG282" s="4"/>
      <c r="AH282" s="4"/>
      <c r="AI282" s="4"/>
    </row>
    <row r="283" spans="1:35" ht="15.75" customHeight="1">
      <c r="A283" s="1"/>
      <c r="B283" s="3"/>
      <c r="C283" s="7"/>
      <c r="D283" s="3"/>
      <c r="E283" s="3"/>
      <c r="F283" s="3"/>
      <c r="G283" s="3"/>
      <c r="H283" s="3"/>
      <c r="I283" s="3"/>
      <c r="J283" s="3"/>
      <c r="K283" s="3"/>
      <c r="L283" s="3"/>
      <c r="M283" s="3"/>
      <c r="N283" s="3"/>
      <c r="O283" s="3"/>
      <c r="P283" s="3"/>
      <c r="Q283" s="3"/>
      <c r="R283" s="3"/>
      <c r="S283" s="3"/>
      <c r="T283" s="4"/>
      <c r="Z283" s="4"/>
      <c r="AA283" s="4"/>
      <c r="AB283" s="4"/>
      <c r="AC283" s="4"/>
      <c r="AD283" s="4"/>
      <c r="AE283" s="4"/>
      <c r="AF283" s="4"/>
      <c r="AG283" s="4"/>
      <c r="AH283" s="4"/>
      <c r="AI283" s="4"/>
    </row>
    <row r="284" spans="1:35" ht="15.75" customHeight="1">
      <c r="A284" s="1"/>
      <c r="B284" s="3"/>
      <c r="C284" s="7"/>
      <c r="D284" s="3"/>
      <c r="E284" s="3"/>
      <c r="F284" s="3"/>
      <c r="G284" s="3"/>
      <c r="H284" s="3"/>
      <c r="I284" s="3"/>
      <c r="J284" s="3"/>
      <c r="K284" s="3"/>
      <c r="L284" s="3"/>
      <c r="M284" s="3"/>
      <c r="N284" s="3"/>
      <c r="O284" s="3"/>
      <c r="P284" s="3"/>
      <c r="Q284" s="3"/>
      <c r="R284" s="3"/>
      <c r="S284" s="3"/>
      <c r="T284" s="4"/>
      <c r="Z284" s="4"/>
      <c r="AA284" s="4"/>
      <c r="AB284" s="4"/>
      <c r="AC284" s="4"/>
      <c r="AD284" s="4"/>
      <c r="AE284" s="4"/>
      <c r="AF284" s="4"/>
      <c r="AG284" s="4"/>
      <c r="AH284" s="4"/>
      <c r="AI284" s="4"/>
    </row>
    <row r="285" spans="1:35" ht="15.75" customHeight="1">
      <c r="A285" s="1"/>
      <c r="B285" s="3"/>
      <c r="C285" s="7"/>
      <c r="D285" s="3"/>
      <c r="E285" s="3"/>
      <c r="F285" s="3"/>
      <c r="G285" s="3"/>
      <c r="H285" s="3"/>
      <c r="I285" s="3"/>
      <c r="J285" s="3"/>
      <c r="K285" s="3"/>
      <c r="L285" s="3"/>
      <c r="M285" s="3"/>
      <c r="N285" s="3"/>
      <c r="O285" s="3"/>
      <c r="P285" s="3"/>
      <c r="Q285" s="3"/>
      <c r="R285" s="3"/>
      <c r="S285" s="3"/>
      <c r="T285" s="4"/>
      <c r="Z285" s="4"/>
      <c r="AA285" s="4"/>
      <c r="AB285" s="4"/>
      <c r="AC285" s="4"/>
      <c r="AD285" s="4"/>
      <c r="AE285" s="4"/>
      <c r="AF285" s="4"/>
      <c r="AG285" s="4"/>
      <c r="AH285" s="4"/>
      <c r="AI285" s="4"/>
    </row>
    <row r="286" spans="1:35" ht="15.75" customHeight="1">
      <c r="A286" s="1"/>
      <c r="B286" s="3"/>
      <c r="C286" s="7"/>
      <c r="D286" s="3"/>
      <c r="E286" s="3"/>
      <c r="F286" s="3"/>
      <c r="G286" s="3"/>
      <c r="H286" s="3"/>
      <c r="I286" s="3"/>
      <c r="J286" s="3"/>
      <c r="K286" s="3"/>
      <c r="L286" s="3"/>
      <c r="M286" s="3"/>
      <c r="N286" s="3"/>
      <c r="O286" s="3"/>
      <c r="P286" s="3"/>
      <c r="Q286" s="3"/>
      <c r="R286" s="3"/>
      <c r="S286" s="3"/>
      <c r="T286" s="4"/>
      <c r="Z286" s="4"/>
      <c r="AA286" s="4"/>
      <c r="AB286" s="4"/>
      <c r="AC286" s="4"/>
      <c r="AD286" s="4"/>
      <c r="AE286" s="4"/>
      <c r="AF286" s="4"/>
      <c r="AG286" s="4"/>
      <c r="AH286" s="4"/>
      <c r="AI286" s="4"/>
    </row>
    <row r="287" spans="1:35" ht="15.75" customHeight="1">
      <c r="A287" s="1"/>
      <c r="B287" s="3"/>
      <c r="C287" s="7"/>
      <c r="D287" s="3"/>
      <c r="E287" s="3"/>
      <c r="F287" s="3"/>
      <c r="G287" s="3"/>
      <c r="H287" s="3"/>
      <c r="I287" s="3"/>
      <c r="J287" s="3"/>
      <c r="K287" s="3"/>
      <c r="L287" s="3"/>
      <c r="M287" s="3"/>
      <c r="N287" s="3"/>
      <c r="O287" s="3"/>
      <c r="P287" s="3"/>
      <c r="Q287" s="3"/>
      <c r="R287" s="3"/>
      <c r="S287" s="3"/>
      <c r="T287" s="4"/>
      <c r="Z287" s="4"/>
      <c r="AA287" s="4"/>
      <c r="AB287" s="4"/>
      <c r="AC287" s="4"/>
      <c r="AD287" s="4"/>
      <c r="AE287" s="4"/>
      <c r="AF287" s="4"/>
      <c r="AG287" s="4"/>
      <c r="AH287" s="4"/>
      <c r="AI287" s="4"/>
    </row>
    <row r="288" spans="1:35" ht="15.75" customHeight="1">
      <c r="A288" s="1"/>
      <c r="B288" s="3"/>
      <c r="C288" s="7"/>
      <c r="D288" s="3"/>
      <c r="E288" s="3"/>
      <c r="F288" s="3"/>
      <c r="G288" s="3"/>
      <c r="H288" s="3"/>
      <c r="I288" s="3"/>
      <c r="J288" s="3"/>
      <c r="K288" s="3"/>
      <c r="L288" s="3"/>
      <c r="M288" s="3"/>
      <c r="N288" s="3"/>
      <c r="O288" s="3"/>
      <c r="P288" s="3"/>
      <c r="Q288" s="3"/>
      <c r="R288" s="3"/>
      <c r="S288" s="3"/>
      <c r="T288" s="4"/>
      <c r="Z288" s="4"/>
      <c r="AA288" s="4"/>
      <c r="AB288" s="4"/>
      <c r="AC288" s="4"/>
      <c r="AD288" s="4"/>
      <c r="AE288" s="4"/>
      <c r="AF288" s="4"/>
      <c r="AG288" s="4"/>
      <c r="AH288" s="4"/>
      <c r="AI288" s="4"/>
    </row>
  </sheetData>
  <mergeCells count="22">
    <mergeCell ref="B1:C1"/>
    <mergeCell ref="B2:M2"/>
    <mergeCell ref="C4:E4"/>
    <mergeCell ref="C5:E5"/>
    <mergeCell ref="J11:M11"/>
    <mergeCell ref="E13:F13"/>
    <mergeCell ref="D16:D17"/>
    <mergeCell ref="B14:D14"/>
    <mergeCell ref="J7:M7"/>
    <mergeCell ref="J6:M6"/>
    <mergeCell ref="B13:D13"/>
    <mergeCell ref="G13:M13"/>
    <mergeCell ref="E14:F14"/>
    <mergeCell ref="G14:M14"/>
    <mergeCell ref="B16:B17"/>
    <mergeCell ref="C16:C17"/>
    <mergeCell ref="I16:I17"/>
    <mergeCell ref="J16:J17"/>
    <mergeCell ref="E17:F17"/>
    <mergeCell ref="G17:H17"/>
    <mergeCell ref="E16:H16"/>
    <mergeCell ref="K16:M16"/>
  </mergeCells>
  <phoneticPr fontId="36"/>
  <conditionalFormatting sqref="D19:D88 K19:S47 K48:R88">
    <cfRule type="expression" dxfId="0" priority="1">
      <formula>$A19="ERROR"</formula>
    </cfRule>
  </conditionalFormatting>
  <dataValidations count="4">
    <dataValidation type="list" allowBlank="1" showErrorMessage="1" sqref="I19:I88" xr:uid="{00000000-0002-0000-0500-000000000000}">
      <formula1>"男,女"</formula1>
    </dataValidation>
    <dataValidation type="list" allowBlank="1" showErrorMessage="1" sqref="J19:J88" xr:uid="{00000000-0002-0000-0500-000001000000}">
      <formula1>"市内,市外"</formula1>
    </dataValidation>
    <dataValidation type="list" allowBlank="1" showErrorMessage="1" sqref="B14:B15" xr:uid="{00000000-0002-0000-0500-000002000000}">
      <formula1>"一種,二種,三種,四種,女子,キッズ,シニア,フットサル,技術,審判"</formula1>
    </dataValidation>
    <dataValidation type="list" allowBlank="1" showErrorMessage="1" sqref="D19:D88" xr:uid="{00000000-0002-0000-0500-000003000000}">
      <formula1>"選手,指導者,審判員"</formula1>
    </dataValidation>
  </dataValidations>
  <printOptions horizontalCentered="1"/>
  <pageMargins left="0.27559055118110237" right="0.27559055118110237" top="0.42" bottom="0.25" header="0" footer="0"/>
  <pageSetup paperSize="9" fitToHeight="0" orientation="portrait"/>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Z229"/>
  <sheetViews>
    <sheetView workbookViewId="0"/>
  </sheetViews>
  <sheetFormatPr defaultColWidth="14.42578125" defaultRowHeight="15" customHeight="1"/>
  <cols>
    <col min="1" max="25" width="3" customWidth="1"/>
    <col min="26" max="26" width="9" customWidth="1"/>
  </cols>
  <sheetData>
    <row r="1" spans="1:26" ht="21" customHeight="1">
      <c r="A1" s="220" t="s">
        <v>122</v>
      </c>
      <c r="B1" s="156"/>
      <c r="C1" s="156"/>
      <c r="D1" s="156"/>
      <c r="E1" s="156"/>
      <c r="F1" s="156"/>
      <c r="G1" s="156"/>
      <c r="H1" s="156"/>
      <c r="I1" s="156"/>
      <c r="J1" s="156"/>
      <c r="K1" s="156"/>
      <c r="L1" s="156"/>
      <c r="M1" s="156"/>
      <c r="N1" s="156"/>
      <c r="O1" s="156"/>
      <c r="P1" s="156"/>
      <c r="Q1" s="156"/>
      <c r="R1" s="156"/>
      <c r="S1" s="156"/>
      <c r="T1" s="156"/>
      <c r="U1" s="156"/>
      <c r="V1" s="156"/>
      <c r="W1" s="156"/>
      <c r="X1" s="156"/>
      <c r="Y1" s="156"/>
      <c r="Z1" s="54"/>
    </row>
    <row r="2" spans="1:26" ht="42" customHeight="1">
      <c r="A2" s="221" t="s">
        <v>55</v>
      </c>
      <c r="B2" s="222"/>
      <c r="C2" s="222"/>
      <c r="D2" s="222"/>
      <c r="E2" s="222"/>
      <c r="F2" s="222"/>
      <c r="G2" s="222"/>
      <c r="H2" s="222"/>
      <c r="I2" s="222"/>
      <c r="J2" s="222"/>
      <c r="K2" s="222"/>
      <c r="L2" s="222"/>
      <c r="M2" s="222"/>
      <c r="N2" s="222"/>
      <c r="O2" s="222"/>
      <c r="P2" s="222"/>
      <c r="Q2" s="222"/>
      <c r="R2" s="222"/>
      <c r="S2" s="222"/>
      <c r="T2" s="222"/>
      <c r="U2" s="222"/>
      <c r="V2" s="222"/>
      <c r="W2" s="222"/>
      <c r="X2" s="222"/>
      <c r="Y2" s="222"/>
      <c r="Z2" s="54"/>
    </row>
    <row r="3" spans="1:26" ht="18" customHeight="1">
      <c r="A3" s="212" t="s">
        <v>56</v>
      </c>
      <c r="B3" s="213"/>
      <c r="C3" s="214"/>
      <c r="D3" s="223" t="s">
        <v>123</v>
      </c>
      <c r="E3" s="213"/>
      <c r="F3" s="213"/>
      <c r="G3" s="213"/>
      <c r="H3" s="213"/>
      <c r="I3" s="213"/>
      <c r="J3" s="213"/>
      <c r="K3" s="213"/>
      <c r="L3" s="213"/>
      <c r="M3" s="213"/>
      <c r="N3" s="213"/>
      <c r="O3" s="213"/>
      <c r="P3" s="213"/>
      <c r="Q3" s="213"/>
      <c r="R3" s="213"/>
      <c r="S3" s="224"/>
      <c r="T3" s="225" t="s">
        <v>57</v>
      </c>
      <c r="U3" s="214"/>
      <c r="V3" s="226" t="s">
        <v>124</v>
      </c>
      <c r="W3" s="213"/>
      <c r="X3" s="213"/>
      <c r="Y3" s="227"/>
      <c r="Z3" s="10"/>
    </row>
    <row r="4" spans="1:26" ht="18" customHeight="1">
      <c r="A4" s="215" t="s">
        <v>58</v>
      </c>
      <c r="B4" s="216"/>
      <c r="C4" s="217"/>
      <c r="D4" s="193" t="s">
        <v>5</v>
      </c>
      <c r="E4" s="183"/>
      <c r="F4" s="184"/>
      <c r="G4" s="182" t="s">
        <v>107</v>
      </c>
      <c r="H4" s="183"/>
      <c r="I4" s="183"/>
      <c r="J4" s="183"/>
      <c r="K4" s="183"/>
      <c r="L4" s="56" t="s">
        <v>59</v>
      </c>
      <c r="M4" s="182" t="s">
        <v>125</v>
      </c>
      <c r="N4" s="183"/>
      <c r="O4" s="183"/>
      <c r="P4" s="193" t="s">
        <v>60</v>
      </c>
      <c r="Q4" s="184"/>
      <c r="R4" s="228" t="s">
        <v>126</v>
      </c>
      <c r="S4" s="183"/>
      <c r="T4" s="183"/>
      <c r="U4" s="183"/>
      <c r="V4" s="183"/>
      <c r="W4" s="183"/>
      <c r="X4" s="183"/>
      <c r="Y4" s="229"/>
      <c r="Z4" s="10"/>
    </row>
    <row r="5" spans="1:26" ht="18" customHeight="1">
      <c r="A5" s="218"/>
      <c r="B5" s="156"/>
      <c r="C5" s="219"/>
      <c r="D5" s="192" t="s">
        <v>61</v>
      </c>
      <c r="E5" s="171"/>
      <c r="F5" s="191"/>
      <c r="G5" s="208" t="s">
        <v>127</v>
      </c>
      <c r="H5" s="187"/>
      <c r="I5" s="187"/>
      <c r="J5" s="187"/>
      <c r="K5" s="187"/>
      <c r="L5" s="192" t="s">
        <v>62</v>
      </c>
      <c r="M5" s="191"/>
      <c r="N5" s="206" t="s">
        <v>128</v>
      </c>
      <c r="O5" s="171"/>
      <c r="P5" s="171"/>
      <c r="Q5" s="171"/>
      <c r="R5" s="171"/>
      <c r="S5" s="171"/>
      <c r="T5" s="171"/>
      <c r="U5" s="171"/>
      <c r="V5" s="171"/>
      <c r="W5" s="171"/>
      <c r="X5" s="171"/>
      <c r="Y5" s="207"/>
      <c r="Z5" s="10"/>
    </row>
    <row r="6" spans="1:26" ht="18" customHeight="1">
      <c r="A6" s="231" t="s">
        <v>51</v>
      </c>
      <c r="B6" s="232"/>
      <c r="C6" s="233"/>
      <c r="D6" s="193" t="s">
        <v>20</v>
      </c>
      <c r="E6" s="184"/>
      <c r="F6" s="209" t="s">
        <v>106</v>
      </c>
      <c r="G6" s="183"/>
      <c r="H6" s="183"/>
      <c r="I6" s="183"/>
      <c r="J6" s="184"/>
      <c r="K6" s="185" t="s">
        <v>63</v>
      </c>
      <c r="L6" s="183"/>
      <c r="M6" s="55">
        <v>3</v>
      </c>
      <c r="N6" s="57" t="s">
        <v>64</v>
      </c>
      <c r="O6" s="193" t="s">
        <v>20</v>
      </c>
      <c r="P6" s="184"/>
      <c r="Q6" s="182" t="s">
        <v>129</v>
      </c>
      <c r="R6" s="183"/>
      <c r="S6" s="183"/>
      <c r="T6" s="183"/>
      <c r="U6" s="184"/>
      <c r="V6" s="185" t="s">
        <v>63</v>
      </c>
      <c r="W6" s="184"/>
      <c r="X6" s="55">
        <v>4</v>
      </c>
      <c r="Y6" s="58" t="s">
        <v>64</v>
      </c>
      <c r="Z6" s="10"/>
    </row>
    <row r="7" spans="1:26" ht="18" customHeight="1">
      <c r="A7" s="234"/>
      <c r="B7" s="235"/>
      <c r="C7" s="236"/>
      <c r="D7" s="192" t="s">
        <v>20</v>
      </c>
      <c r="E7" s="191"/>
      <c r="F7" s="206"/>
      <c r="G7" s="171"/>
      <c r="H7" s="171"/>
      <c r="I7" s="171"/>
      <c r="J7" s="191"/>
      <c r="K7" s="190" t="s">
        <v>63</v>
      </c>
      <c r="L7" s="171"/>
      <c r="M7" s="59"/>
      <c r="N7" s="60" t="s">
        <v>64</v>
      </c>
      <c r="O7" s="192" t="s">
        <v>20</v>
      </c>
      <c r="P7" s="191"/>
      <c r="Q7" s="170"/>
      <c r="R7" s="171"/>
      <c r="S7" s="171"/>
      <c r="T7" s="171"/>
      <c r="U7" s="191"/>
      <c r="V7" s="190" t="s">
        <v>63</v>
      </c>
      <c r="W7" s="191"/>
      <c r="X7" s="59"/>
      <c r="Y7" s="61" t="s">
        <v>64</v>
      </c>
      <c r="Z7" s="10"/>
    </row>
    <row r="8" spans="1:26" ht="18" customHeight="1">
      <c r="A8" s="237" t="s">
        <v>65</v>
      </c>
      <c r="B8" s="232"/>
      <c r="C8" s="232"/>
      <c r="D8" s="62"/>
      <c r="E8" s="203" t="s">
        <v>66</v>
      </c>
      <c r="F8" s="146"/>
      <c r="G8" s="146"/>
      <c r="H8" s="146"/>
      <c r="I8" s="146"/>
      <c r="J8" s="146"/>
      <c r="K8" s="146"/>
      <c r="L8" s="146"/>
      <c r="M8" s="145"/>
      <c r="N8" s="203" t="s">
        <v>67</v>
      </c>
      <c r="O8" s="146"/>
      <c r="P8" s="146"/>
      <c r="Q8" s="146"/>
      <c r="R8" s="146"/>
      <c r="S8" s="146"/>
      <c r="T8" s="146"/>
      <c r="U8" s="146"/>
      <c r="V8" s="145"/>
      <c r="W8" s="172" t="s">
        <v>68</v>
      </c>
      <c r="X8" s="146"/>
      <c r="Y8" s="173"/>
      <c r="Z8" s="10"/>
    </row>
    <row r="9" spans="1:26" ht="18" customHeight="1">
      <c r="A9" s="218"/>
      <c r="B9" s="156"/>
      <c r="C9" s="156"/>
      <c r="D9" s="63"/>
      <c r="E9" s="196" t="s">
        <v>69</v>
      </c>
      <c r="F9" s="159"/>
      <c r="G9" s="197"/>
      <c r="H9" s="204" t="s">
        <v>70</v>
      </c>
      <c r="I9" s="159"/>
      <c r="J9" s="197"/>
      <c r="K9" s="204" t="s">
        <v>71</v>
      </c>
      <c r="L9" s="159"/>
      <c r="M9" s="205"/>
      <c r="N9" s="196" t="s">
        <v>69</v>
      </c>
      <c r="O9" s="159"/>
      <c r="P9" s="197"/>
      <c r="Q9" s="204" t="s">
        <v>70</v>
      </c>
      <c r="R9" s="159"/>
      <c r="S9" s="197"/>
      <c r="T9" s="204" t="s">
        <v>71</v>
      </c>
      <c r="U9" s="159"/>
      <c r="V9" s="205"/>
      <c r="W9" s="174" t="s">
        <v>72</v>
      </c>
      <c r="X9" s="159"/>
      <c r="Y9" s="175"/>
      <c r="Z9" s="10"/>
    </row>
    <row r="10" spans="1:26" ht="18" customHeight="1">
      <c r="A10" s="218"/>
      <c r="B10" s="156"/>
      <c r="C10" s="156"/>
      <c r="D10" s="64" t="s">
        <v>73</v>
      </c>
      <c r="E10" s="194" t="s">
        <v>130</v>
      </c>
      <c r="F10" s="177"/>
      <c r="G10" s="195"/>
      <c r="H10" s="198" t="s">
        <v>130</v>
      </c>
      <c r="I10" s="177"/>
      <c r="J10" s="195"/>
      <c r="K10" s="198" t="s">
        <v>130</v>
      </c>
      <c r="L10" s="177"/>
      <c r="M10" s="199"/>
      <c r="N10" s="194" t="s">
        <v>131</v>
      </c>
      <c r="O10" s="177"/>
      <c r="P10" s="195"/>
      <c r="Q10" s="198" t="s">
        <v>131</v>
      </c>
      <c r="R10" s="177"/>
      <c r="S10" s="195"/>
      <c r="T10" s="198" t="s">
        <v>131</v>
      </c>
      <c r="U10" s="177"/>
      <c r="V10" s="199"/>
      <c r="W10" s="176" t="s">
        <v>132</v>
      </c>
      <c r="X10" s="177"/>
      <c r="Y10" s="178"/>
      <c r="Z10" s="10"/>
    </row>
    <row r="11" spans="1:26" ht="18" customHeight="1">
      <c r="A11" s="238"/>
      <c r="B11" s="222"/>
      <c r="C11" s="222"/>
      <c r="D11" s="65" t="s">
        <v>74</v>
      </c>
      <c r="E11" s="200" t="s">
        <v>133</v>
      </c>
      <c r="F11" s="187"/>
      <c r="G11" s="201"/>
      <c r="H11" s="186" t="s">
        <v>134</v>
      </c>
      <c r="I11" s="187"/>
      <c r="J11" s="201"/>
      <c r="K11" s="186" t="s">
        <v>135</v>
      </c>
      <c r="L11" s="187"/>
      <c r="M11" s="188"/>
      <c r="N11" s="200" t="s">
        <v>136</v>
      </c>
      <c r="O11" s="187"/>
      <c r="P11" s="201"/>
      <c r="Q11" s="186" t="s">
        <v>136</v>
      </c>
      <c r="R11" s="187"/>
      <c r="S11" s="201"/>
      <c r="T11" s="186" t="s">
        <v>136</v>
      </c>
      <c r="U11" s="187"/>
      <c r="V11" s="188"/>
      <c r="W11" s="179"/>
      <c r="X11" s="180"/>
      <c r="Y11" s="181"/>
      <c r="Z11" s="10"/>
    </row>
    <row r="12" spans="1:26" ht="13.5" customHeight="1">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10"/>
    </row>
    <row r="13" spans="1:26" ht="16.5" customHeight="1">
      <c r="A13" s="230" t="s">
        <v>75</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27"/>
      <c r="Z13" s="10"/>
    </row>
    <row r="14" spans="1:26" ht="24.75" customHeight="1">
      <c r="A14" s="67" t="s">
        <v>76</v>
      </c>
      <c r="B14" s="202" t="s">
        <v>20</v>
      </c>
      <c r="C14" s="183"/>
      <c r="D14" s="183"/>
      <c r="E14" s="183"/>
      <c r="F14" s="183"/>
      <c r="G14" s="202" t="s">
        <v>77</v>
      </c>
      <c r="H14" s="183"/>
      <c r="I14" s="183"/>
      <c r="J14" s="183"/>
      <c r="K14" s="202" t="s">
        <v>18</v>
      </c>
      <c r="L14" s="183"/>
      <c r="M14" s="183"/>
      <c r="N14" s="183"/>
      <c r="O14" s="202" t="s">
        <v>78</v>
      </c>
      <c r="P14" s="183"/>
      <c r="Q14" s="183"/>
      <c r="R14" s="183"/>
      <c r="S14" s="183"/>
      <c r="T14" s="189" t="s">
        <v>79</v>
      </c>
      <c r="U14" s="183"/>
      <c r="V14" s="183"/>
      <c r="W14" s="183"/>
      <c r="X14" s="183"/>
      <c r="Y14" s="68" t="s">
        <v>80</v>
      </c>
      <c r="Z14" s="10"/>
    </row>
    <row r="15" spans="1:26" ht="21" customHeight="1">
      <c r="A15" s="69">
        <v>1</v>
      </c>
      <c r="B15" s="162" t="s">
        <v>137</v>
      </c>
      <c r="C15" s="161"/>
      <c r="D15" s="161"/>
      <c r="E15" s="161"/>
      <c r="F15" s="164"/>
      <c r="G15" s="162" t="s">
        <v>138</v>
      </c>
      <c r="H15" s="161"/>
      <c r="I15" s="161"/>
      <c r="J15" s="161"/>
      <c r="K15" s="160">
        <v>34892</v>
      </c>
      <c r="L15" s="161"/>
      <c r="M15" s="161"/>
      <c r="N15" s="161"/>
      <c r="O15" s="163" t="s">
        <v>139</v>
      </c>
      <c r="P15" s="161"/>
      <c r="Q15" s="161"/>
      <c r="R15" s="161"/>
      <c r="S15" s="161"/>
      <c r="T15" s="163"/>
      <c r="U15" s="161"/>
      <c r="V15" s="161"/>
      <c r="W15" s="161"/>
      <c r="X15" s="161"/>
      <c r="Y15" s="70"/>
      <c r="Z15" s="10"/>
    </row>
    <row r="16" spans="1:26" ht="21" customHeight="1">
      <c r="A16" s="69">
        <v>2</v>
      </c>
      <c r="B16" s="162" t="s">
        <v>107</v>
      </c>
      <c r="C16" s="161"/>
      <c r="D16" s="161"/>
      <c r="E16" s="161"/>
      <c r="F16" s="164"/>
      <c r="G16" s="162" t="s">
        <v>140</v>
      </c>
      <c r="H16" s="161"/>
      <c r="I16" s="161"/>
      <c r="J16" s="161"/>
      <c r="K16" s="160">
        <v>33887</v>
      </c>
      <c r="L16" s="161"/>
      <c r="M16" s="161"/>
      <c r="N16" s="161"/>
      <c r="O16" s="163" t="s">
        <v>141</v>
      </c>
      <c r="P16" s="161"/>
      <c r="Q16" s="161"/>
      <c r="R16" s="161"/>
      <c r="S16" s="161"/>
      <c r="T16" s="163" t="s">
        <v>142</v>
      </c>
      <c r="U16" s="161"/>
      <c r="V16" s="161"/>
      <c r="W16" s="161"/>
      <c r="X16" s="161"/>
      <c r="Y16" s="70"/>
      <c r="Z16" s="10"/>
    </row>
    <row r="17" spans="1:26" ht="21" customHeight="1">
      <c r="A17" s="69">
        <v>3</v>
      </c>
      <c r="B17" s="162" t="s">
        <v>106</v>
      </c>
      <c r="C17" s="161"/>
      <c r="D17" s="161"/>
      <c r="E17" s="161"/>
      <c r="F17" s="164"/>
      <c r="G17" s="162" t="s">
        <v>143</v>
      </c>
      <c r="H17" s="161"/>
      <c r="I17" s="161"/>
      <c r="J17" s="161"/>
      <c r="K17" s="160">
        <v>34700</v>
      </c>
      <c r="L17" s="161"/>
      <c r="M17" s="161"/>
      <c r="N17" s="161"/>
      <c r="O17" s="163" t="s">
        <v>144</v>
      </c>
      <c r="P17" s="161"/>
      <c r="Q17" s="161"/>
      <c r="R17" s="161"/>
      <c r="S17" s="161"/>
      <c r="T17" s="163" t="s">
        <v>145</v>
      </c>
      <c r="U17" s="161"/>
      <c r="V17" s="161"/>
      <c r="W17" s="161"/>
      <c r="X17" s="161"/>
      <c r="Y17" s="70"/>
      <c r="Z17" s="10"/>
    </row>
    <row r="18" spans="1:26" ht="21" customHeight="1">
      <c r="A18" s="69">
        <v>4</v>
      </c>
      <c r="B18" s="162"/>
      <c r="C18" s="161"/>
      <c r="D18" s="161"/>
      <c r="E18" s="161"/>
      <c r="F18" s="164"/>
      <c r="G18" s="162"/>
      <c r="H18" s="161"/>
      <c r="I18" s="161"/>
      <c r="J18" s="161"/>
      <c r="K18" s="160"/>
      <c r="L18" s="161"/>
      <c r="M18" s="161"/>
      <c r="N18" s="161"/>
      <c r="O18" s="163"/>
      <c r="P18" s="161"/>
      <c r="Q18" s="161"/>
      <c r="R18" s="161"/>
      <c r="S18" s="161"/>
      <c r="T18" s="163"/>
      <c r="U18" s="161"/>
      <c r="V18" s="161"/>
      <c r="W18" s="161"/>
      <c r="X18" s="161"/>
      <c r="Y18" s="70"/>
      <c r="Z18" s="10"/>
    </row>
    <row r="19" spans="1:26" ht="21" customHeight="1">
      <c r="A19" s="69">
        <v>5</v>
      </c>
      <c r="B19" s="162"/>
      <c r="C19" s="161"/>
      <c r="D19" s="161"/>
      <c r="E19" s="161"/>
      <c r="F19" s="164"/>
      <c r="G19" s="162"/>
      <c r="H19" s="161"/>
      <c r="I19" s="161"/>
      <c r="J19" s="161"/>
      <c r="K19" s="160"/>
      <c r="L19" s="161"/>
      <c r="M19" s="161"/>
      <c r="N19" s="161"/>
      <c r="O19" s="163"/>
      <c r="P19" s="161"/>
      <c r="Q19" s="161"/>
      <c r="R19" s="161"/>
      <c r="S19" s="161"/>
      <c r="T19" s="163"/>
      <c r="U19" s="161"/>
      <c r="V19" s="161"/>
      <c r="W19" s="161"/>
      <c r="X19" s="161"/>
      <c r="Y19" s="70"/>
      <c r="Z19" s="10"/>
    </row>
    <row r="20" spans="1:26" ht="21" customHeight="1">
      <c r="A20" s="69">
        <v>6</v>
      </c>
      <c r="B20" s="162"/>
      <c r="C20" s="161"/>
      <c r="D20" s="161"/>
      <c r="E20" s="161"/>
      <c r="F20" s="164"/>
      <c r="G20" s="162"/>
      <c r="H20" s="161"/>
      <c r="I20" s="161"/>
      <c r="J20" s="161"/>
      <c r="K20" s="160"/>
      <c r="L20" s="161"/>
      <c r="M20" s="161"/>
      <c r="N20" s="161"/>
      <c r="O20" s="163"/>
      <c r="P20" s="161"/>
      <c r="Q20" s="161"/>
      <c r="R20" s="161"/>
      <c r="S20" s="161"/>
      <c r="T20" s="163"/>
      <c r="U20" s="161"/>
      <c r="V20" s="161"/>
      <c r="W20" s="161"/>
      <c r="X20" s="161"/>
      <c r="Y20" s="70"/>
      <c r="Z20" s="10"/>
    </row>
    <row r="21" spans="1:26" ht="21" customHeight="1">
      <c r="A21" s="69">
        <v>7</v>
      </c>
      <c r="B21" s="162"/>
      <c r="C21" s="161"/>
      <c r="D21" s="161"/>
      <c r="E21" s="161"/>
      <c r="F21" s="164"/>
      <c r="G21" s="162"/>
      <c r="H21" s="161"/>
      <c r="I21" s="161"/>
      <c r="J21" s="161"/>
      <c r="K21" s="160"/>
      <c r="L21" s="161"/>
      <c r="M21" s="161"/>
      <c r="N21" s="161"/>
      <c r="O21" s="163"/>
      <c r="P21" s="161"/>
      <c r="Q21" s="161"/>
      <c r="R21" s="161"/>
      <c r="S21" s="161"/>
      <c r="T21" s="163"/>
      <c r="U21" s="161"/>
      <c r="V21" s="161"/>
      <c r="W21" s="161"/>
      <c r="X21" s="161"/>
      <c r="Y21" s="70"/>
      <c r="Z21" s="10"/>
    </row>
    <row r="22" spans="1:26" ht="21" customHeight="1">
      <c r="A22" s="69">
        <v>8</v>
      </c>
      <c r="B22" s="162"/>
      <c r="C22" s="161"/>
      <c r="D22" s="161"/>
      <c r="E22" s="161"/>
      <c r="F22" s="164"/>
      <c r="G22" s="162"/>
      <c r="H22" s="161"/>
      <c r="I22" s="161"/>
      <c r="J22" s="161"/>
      <c r="K22" s="160"/>
      <c r="L22" s="161"/>
      <c r="M22" s="161"/>
      <c r="N22" s="161"/>
      <c r="O22" s="163"/>
      <c r="P22" s="161"/>
      <c r="Q22" s="161"/>
      <c r="R22" s="161"/>
      <c r="S22" s="161"/>
      <c r="T22" s="163"/>
      <c r="U22" s="161"/>
      <c r="V22" s="161"/>
      <c r="W22" s="161"/>
      <c r="X22" s="161"/>
      <c r="Y22" s="70"/>
      <c r="Z22" s="10"/>
    </row>
    <row r="23" spans="1:26" ht="21" customHeight="1">
      <c r="A23" s="69">
        <v>9</v>
      </c>
      <c r="B23" s="162"/>
      <c r="C23" s="161"/>
      <c r="D23" s="161"/>
      <c r="E23" s="161"/>
      <c r="F23" s="164"/>
      <c r="G23" s="162"/>
      <c r="H23" s="161"/>
      <c r="I23" s="161"/>
      <c r="J23" s="161"/>
      <c r="K23" s="160"/>
      <c r="L23" s="161"/>
      <c r="M23" s="161"/>
      <c r="N23" s="161"/>
      <c r="O23" s="163"/>
      <c r="P23" s="161"/>
      <c r="Q23" s="161"/>
      <c r="R23" s="161"/>
      <c r="S23" s="161"/>
      <c r="T23" s="163"/>
      <c r="U23" s="161"/>
      <c r="V23" s="161"/>
      <c r="W23" s="161"/>
      <c r="X23" s="161"/>
      <c r="Y23" s="70"/>
      <c r="Z23" s="10"/>
    </row>
    <row r="24" spans="1:26" ht="21" customHeight="1">
      <c r="A24" s="69">
        <v>10</v>
      </c>
      <c r="B24" s="162"/>
      <c r="C24" s="161"/>
      <c r="D24" s="161"/>
      <c r="E24" s="161"/>
      <c r="F24" s="164"/>
      <c r="G24" s="162"/>
      <c r="H24" s="161"/>
      <c r="I24" s="161"/>
      <c r="J24" s="161"/>
      <c r="K24" s="160"/>
      <c r="L24" s="161"/>
      <c r="M24" s="161"/>
      <c r="N24" s="161"/>
      <c r="O24" s="163"/>
      <c r="P24" s="161"/>
      <c r="Q24" s="161"/>
      <c r="R24" s="161"/>
      <c r="S24" s="161"/>
      <c r="T24" s="163"/>
      <c r="U24" s="161"/>
      <c r="V24" s="161"/>
      <c r="W24" s="161"/>
      <c r="X24" s="161"/>
      <c r="Y24" s="70"/>
      <c r="Z24" s="10"/>
    </row>
    <row r="25" spans="1:26" ht="21" customHeight="1">
      <c r="A25" s="69">
        <v>11</v>
      </c>
      <c r="B25" s="162"/>
      <c r="C25" s="161"/>
      <c r="D25" s="161"/>
      <c r="E25" s="161"/>
      <c r="F25" s="164"/>
      <c r="G25" s="162"/>
      <c r="H25" s="161"/>
      <c r="I25" s="161"/>
      <c r="J25" s="161"/>
      <c r="K25" s="160"/>
      <c r="L25" s="161"/>
      <c r="M25" s="161"/>
      <c r="N25" s="161"/>
      <c r="O25" s="163"/>
      <c r="P25" s="161"/>
      <c r="Q25" s="161"/>
      <c r="R25" s="161"/>
      <c r="S25" s="161"/>
      <c r="T25" s="163"/>
      <c r="U25" s="161"/>
      <c r="V25" s="161"/>
      <c r="W25" s="161"/>
      <c r="X25" s="161"/>
      <c r="Y25" s="70"/>
      <c r="Z25" s="10"/>
    </row>
    <row r="26" spans="1:26" ht="21" customHeight="1">
      <c r="A26" s="69">
        <v>12</v>
      </c>
      <c r="B26" s="162"/>
      <c r="C26" s="161"/>
      <c r="D26" s="161"/>
      <c r="E26" s="161"/>
      <c r="F26" s="164"/>
      <c r="G26" s="162"/>
      <c r="H26" s="161"/>
      <c r="I26" s="161"/>
      <c r="J26" s="161"/>
      <c r="K26" s="160"/>
      <c r="L26" s="161"/>
      <c r="M26" s="161"/>
      <c r="N26" s="161"/>
      <c r="O26" s="163"/>
      <c r="P26" s="161"/>
      <c r="Q26" s="161"/>
      <c r="R26" s="161"/>
      <c r="S26" s="161"/>
      <c r="T26" s="163"/>
      <c r="U26" s="161"/>
      <c r="V26" s="161"/>
      <c r="W26" s="161"/>
      <c r="X26" s="161"/>
      <c r="Y26" s="70"/>
      <c r="Z26" s="10"/>
    </row>
    <row r="27" spans="1:26" ht="21" customHeight="1">
      <c r="A27" s="69">
        <v>13</v>
      </c>
      <c r="B27" s="162"/>
      <c r="C27" s="161"/>
      <c r="D27" s="161"/>
      <c r="E27" s="161"/>
      <c r="F27" s="164"/>
      <c r="G27" s="162"/>
      <c r="H27" s="161"/>
      <c r="I27" s="161"/>
      <c r="J27" s="161"/>
      <c r="K27" s="160"/>
      <c r="L27" s="161"/>
      <c r="M27" s="161"/>
      <c r="N27" s="161"/>
      <c r="O27" s="163"/>
      <c r="P27" s="161"/>
      <c r="Q27" s="161"/>
      <c r="R27" s="161"/>
      <c r="S27" s="161"/>
      <c r="T27" s="163"/>
      <c r="U27" s="161"/>
      <c r="V27" s="161"/>
      <c r="W27" s="161"/>
      <c r="X27" s="161"/>
      <c r="Y27" s="70"/>
      <c r="Z27" s="10"/>
    </row>
    <row r="28" spans="1:26" ht="21" customHeight="1">
      <c r="A28" s="69">
        <v>14</v>
      </c>
      <c r="B28" s="162"/>
      <c r="C28" s="161"/>
      <c r="D28" s="161"/>
      <c r="E28" s="161"/>
      <c r="F28" s="164"/>
      <c r="G28" s="162"/>
      <c r="H28" s="161"/>
      <c r="I28" s="161"/>
      <c r="J28" s="161"/>
      <c r="K28" s="160"/>
      <c r="L28" s="161"/>
      <c r="M28" s="161"/>
      <c r="N28" s="161"/>
      <c r="O28" s="163"/>
      <c r="P28" s="161"/>
      <c r="Q28" s="161"/>
      <c r="R28" s="161"/>
      <c r="S28" s="161"/>
      <c r="T28" s="163"/>
      <c r="U28" s="161"/>
      <c r="V28" s="161"/>
      <c r="W28" s="161"/>
      <c r="X28" s="161"/>
      <c r="Y28" s="70"/>
      <c r="Z28" s="10"/>
    </row>
    <row r="29" spans="1:26" ht="21" customHeight="1">
      <c r="A29" s="69">
        <v>15</v>
      </c>
      <c r="B29" s="162"/>
      <c r="C29" s="161"/>
      <c r="D29" s="161"/>
      <c r="E29" s="161"/>
      <c r="F29" s="164"/>
      <c r="G29" s="162"/>
      <c r="H29" s="161"/>
      <c r="I29" s="161"/>
      <c r="J29" s="161"/>
      <c r="K29" s="160"/>
      <c r="L29" s="161"/>
      <c r="M29" s="161"/>
      <c r="N29" s="161"/>
      <c r="O29" s="163"/>
      <c r="P29" s="161"/>
      <c r="Q29" s="161"/>
      <c r="R29" s="161"/>
      <c r="S29" s="161"/>
      <c r="T29" s="163"/>
      <c r="U29" s="161"/>
      <c r="V29" s="161"/>
      <c r="W29" s="161"/>
      <c r="X29" s="161"/>
      <c r="Y29" s="70"/>
      <c r="Z29" s="10"/>
    </row>
    <row r="30" spans="1:26" ht="13.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3.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3.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3.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3.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3.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3.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3.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3.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3.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3.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3.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3.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3.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3.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3.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3.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3.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3.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3.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3.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3.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3.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3.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3.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3.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3.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3.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3.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3.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3.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3.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3.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3.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3.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3.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3.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3.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3.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3.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3.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3.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3.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3.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3.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3.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3.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3.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3.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3.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3.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3.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3.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3.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3.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3.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3.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3.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3.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3.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3.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3.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3.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3.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3.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3.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3.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3.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3.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3.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3.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3.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3.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3.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3.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3.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3.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3.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3.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3.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3.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3.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3.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3.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3.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3.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3.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3.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3.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3.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3.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3.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3.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3.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3.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3.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3.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3.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3.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3.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3.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3.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3.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3.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3.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3.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3.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3.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3.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3.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3.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3.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3.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3.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3.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3.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3.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3.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3.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3.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3.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3.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3.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3.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3.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3.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3.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3.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3.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3.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3.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3.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3.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3.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3.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3.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3.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3.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3.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3.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3.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3.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3.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3.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3.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3.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3.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3.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3.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3.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3.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3.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3.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3.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3.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3.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3.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3.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3.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3.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3.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3.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3.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3.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3.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3.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3.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3.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3.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3.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3.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3.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3.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3.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3.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3.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3.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3.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3.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3.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3.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3.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3.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3.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3.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3.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3.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3.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3.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3.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3.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3.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3.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3.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3.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3.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3.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3.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sheetData>
  <autoFilter ref="A14:Y29" xr:uid="{00000000-0009-0000-0000-000006000000}"/>
  <mergeCells count="135">
    <mergeCell ref="K6:L6"/>
    <mergeCell ref="Q10:S10"/>
    <mergeCell ref="K11:M11"/>
    <mergeCell ref="T26:X26"/>
    <mergeCell ref="T27:X27"/>
    <mergeCell ref="O29:S29"/>
    <mergeCell ref="T29:X29"/>
    <mergeCell ref="T28:X28"/>
    <mergeCell ref="O26:S26"/>
    <mergeCell ref="K22:N22"/>
    <mergeCell ref="B23:F23"/>
    <mergeCell ref="B24:F24"/>
    <mergeCell ref="O22:S22"/>
    <mergeCell ref="T22:X22"/>
    <mergeCell ref="T24:X24"/>
    <mergeCell ref="T23:X23"/>
    <mergeCell ref="G26:J26"/>
    <mergeCell ref="K26:N26"/>
    <mergeCell ref="G21:J21"/>
    <mergeCell ref="K29:N29"/>
    <mergeCell ref="G27:J27"/>
    <mergeCell ref="G28:J28"/>
    <mergeCell ref="G29:J29"/>
    <mergeCell ref="B28:F28"/>
    <mergeCell ref="B29:F29"/>
    <mergeCell ref="B27:F27"/>
    <mergeCell ref="B26:F26"/>
    <mergeCell ref="K28:N28"/>
    <mergeCell ref="K27:N27"/>
    <mergeCell ref="O28:S28"/>
    <mergeCell ref="O27:S27"/>
    <mergeCell ref="N5:Y5"/>
    <mergeCell ref="A1:Y1"/>
    <mergeCell ref="A13:Y13"/>
    <mergeCell ref="T25:X25"/>
    <mergeCell ref="G23:J23"/>
    <mergeCell ref="B19:F19"/>
    <mergeCell ref="B14:F14"/>
    <mergeCell ref="B16:F16"/>
    <mergeCell ref="B18:F18"/>
    <mergeCell ref="B17:F17"/>
    <mergeCell ref="B15:F15"/>
    <mergeCell ref="O15:S15"/>
    <mergeCell ref="T15:X15"/>
    <mergeCell ref="K18:N18"/>
    <mergeCell ref="O18:S18"/>
    <mergeCell ref="T18:X18"/>
    <mergeCell ref="K17:N17"/>
    <mergeCell ref="O17:S17"/>
    <mergeCell ref="T17:X17"/>
    <mergeCell ref="E8:M8"/>
    <mergeCell ref="E10:G10"/>
    <mergeCell ref="E9:G9"/>
    <mergeCell ref="B25:F25"/>
    <mergeCell ref="G25:J25"/>
    <mergeCell ref="K25:N25"/>
    <mergeCell ref="K23:N23"/>
    <mergeCell ref="O23:S23"/>
    <mergeCell ref="O24:S24"/>
    <mergeCell ref="O25:S25"/>
    <mergeCell ref="G17:J17"/>
    <mergeCell ref="B22:F22"/>
    <mergeCell ref="G22:J22"/>
    <mergeCell ref="G24:J24"/>
    <mergeCell ref="K20:N20"/>
    <mergeCell ref="K21:N21"/>
    <mergeCell ref="B20:F20"/>
    <mergeCell ref="B21:F21"/>
    <mergeCell ref="A4:C5"/>
    <mergeCell ref="D5:F5"/>
    <mergeCell ref="D6:E6"/>
    <mergeCell ref="D4:F4"/>
    <mergeCell ref="A6:C7"/>
    <mergeCell ref="A8:C11"/>
    <mergeCell ref="K24:N24"/>
    <mergeCell ref="N11:P11"/>
    <mergeCell ref="H9:J9"/>
    <mergeCell ref="H10:J10"/>
    <mergeCell ref="K10:M10"/>
    <mergeCell ref="E11:G11"/>
    <mergeCell ref="G16:J16"/>
    <mergeCell ref="H11:J11"/>
    <mergeCell ref="N10:P10"/>
    <mergeCell ref="P4:Q4"/>
    <mergeCell ref="O16:S16"/>
    <mergeCell ref="O6:P6"/>
    <mergeCell ref="K9:M9"/>
    <mergeCell ref="G5:K5"/>
    <mergeCell ref="L5:M5"/>
    <mergeCell ref="F6:J6"/>
    <mergeCell ref="T20:X20"/>
    <mergeCell ref="T21:X21"/>
    <mergeCell ref="T19:X19"/>
    <mergeCell ref="G19:J19"/>
    <mergeCell ref="G20:J20"/>
    <mergeCell ref="K19:N19"/>
    <mergeCell ref="O19:S19"/>
    <mergeCell ref="O20:S20"/>
    <mergeCell ref="O21:S21"/>
    <mergeCell ref="A2:Y2"/>
    <mergeCell ref="A3:C3"/>
    <mergeCell ref="D3:S3"/>
    <mergeCell ref="T3:U3"/>
    <mergeCell ref="V3:Y3"/>
    <mergeCell ref="M4:O4"/>
    <mergeCell ref="G4:K4"/>
    <mergeCell ref="G18:J18"/>
    <mergeCell ref="G14:J14"/>
    <mergeCell ref="K14:N14"/>
    <mergeCell ref="G15:J15"/>
    <mergeCell ref="K15:N15"/>
    <mergeCell ref="O14:S14"/>
    <mergeCell ref="T14:X14"/>
    <mergeCell ref="K16:N16"/>
    <mergeCell ref="Q6:U6"/>
    <mergeCell ref="Q11:S11"/>
    <mergeCell ref="V6:W6"/>
    <mergeCell ref="T11:V11"/>
    <mergeCell ref="W11:Y11"/>
    <mergeCell ref="R4:Y4"/>
    <mergeCell ref="T16:X16"/>
    <mergeCell ref="T10:V10"/>
    <mergeCell ref="W10:Y10"/>
    <mergeCell ref="N9:P9"/>
    <mergeCell ref="Q9:S9"/>
    <mergeCell ref="T9:V9"/>
    <mergeCell ref="W9:Y9"/>
    <mergeCell ref="K7:L7"/>
    <mergeCell ref="O7:P7"/>
    <mergeCell ref="F7:J7"/>
    <mergeCell ref="D7:E7"/>
    <mergeCell ref="Q7:U7"/>
    <mergeCell ref="V7:W7"/>
    <mergeCell ref="N8:V8"/>
    <mergeCell ref="W8:Y8"/>
  </mergeCells>
  <phoneticPr fontId="36"/>
  <printOptions horizontalCentered="1"/>
  <pageMargins left="0.55118110236220474" right="0.55118110236220474" top="0.55118110236220474" bottom="0.55118110236220474"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Z220"/>
  <sheetViews>
    <sheetView workbookViewId="0"/>
  </sheetViews>
  <sheetFormatPr defaultColWidth="14.42578125" defaultRowHeight="15" customHeight="1"/>
  <cols>
    <col min="1" max="1" width="3.7109375" customWidth="1"/>
    <col min="2" max="3" width="7.140625" customWidth="1"/>
    <col min="4" max="4" width="3.7109375" customWidth="1"/>
    <col min="5" max="7" width="7.5703125" customWidth="1"/>
    <col min="8" max="9" width="3.7109375" customWidth="1"/>
    <col min="10" max="11" width="7.140625" customWidth="1"/>
    <col min="12" max="12" width="3.7109375" customWidth="1"/>
    <col min="13" max="15" width="7.5703125" customWidth="1"/>
    <col min="16" max="16" width="3.7109375" customWidth="1"/>
    <col min="17" max="26" width="9" customWidth="1"/>
  </cols>
  <sheetData>
    <row r="1" spans="1:26" ht="30" customHeight="1">
      <c r="A1" s="77"/>
      <c r="B1" s="78"/>
      <c r="C1" s="245" t="s">
        <v>146</v>
      </c>
      <c r="D1" s="222"/>
      <c r="E1" s="222"/>
      <c r="F1" s="222"/>
      <c r="G1" s="222"/>
      <c r="H1" s="222"/>
      <c r="I1" s="222"/>
      <c r="J1" s="222"/>
      <c r="K1" s="222"/>
      <c r="L1" s="222"/>
      <c r="M1" s="222"/>
      <c r="N1" s="222"/>
      <c r="O1" s="79"/>
      <c r="P1" s="79"/>
      <c r="Q1" s="80"/>
      <c r="R1" s="80"/>
      <c r="S1" s="80"/>
      <c r="T1" s="80"/>
      <c r="U1" s="80"/>
      <c r="V1" s="80"/>
      <c r="W1" s="80"/>
      <c r="X1" s="80"/>
      <c r="Y1" s="80"/>
      <c r="Z1" s="80"/>
    </row>
    <row r="2" spans="1:26" ht="57.75" customHeight="1">
      <c r="A2" s="246" t="s">
        <v>82</v>
      </c>
      <c r="B2" s="247"/>
      <c r="C2" s="247"/>
      <c r="D2" s="247"/>
      <c r="E2" s="247"/>
      <c r="F2" s="247"/>
      <c r="G2" s="247"/>
      <c r="H2" s="247"/>
      <c r="I2" s="247"/>
      <c r="J2" s="247"/>
      <c r="K2" s="247"/>
      <c r="L2" s="247"/>
      <c r="M2" s="247"/>
      <c r="N2" s="247"/>
      <c r="O2" s="247"/>
      <c r="P2" s="248"/>
      <c r="Q2" s="80"/>
      <c r="R2" s="80"/>
      <c r="S2" s="80"/>
      <c r="T2" s="80"/>
      <c r="U2" s="80"/>
      <c r="V2" s="80"/>
      <c r="W2" s="80"/>
      <c r="X2" s="80"/>
      <c r="Y2" s="80"/>
      <c r="Z2" s="80"/>
    </row>
    <row r="3" spans="1:26" ht="24.75" customHeight="1">
      <c r="A3" s="81"/>
      <c r="B3" s="82" t="s">
        <v>83</v>
      </c>
      <c r="C3" s="83"/>
      <c r="D3" s="249" t="str">
        <f>IF(参加申込書記入例!D3="","",参加申込書記入例!D3)</f>
        <v>○○○フットボールクラブ</v>
      </c>
      <c r="E3" s="235"/>
      <c r="F3" s="235"/>
      <c r="G3" s="235"/>
      <c r="H3" s="235"/>
      <c r="I3" s="235"/>
      <c r="J3" s="235"/>
      <c r="K3" s="235"/>
      <c r="L3" s="235"/>
      <c r="M3" s="84"/>
      <c r="N3" s="80"/>
      <c r="O3" s="85"/>
      <c r="P3" s="86"/>
      <c r="Q3" s="80"/>
      <c r="R3" s="80"/>
      <c r="S3" s="80"/>
      <c r="T3" s="80"/>
      <c r="U3" s="80"/>
      <c r="V3" s="80"/>
      <c r="W3" s="80"/>
      <c r="X3" s="80"/>
      <c r="Y3" s="80"/>
      <c r="Z3" s="80"/>
    </row>
    <row r="4" spans="1:26" ht="19.5" customHeight="1">
      <c r="A4" s="87"/>
      <c r="B4" s="88"/>
      <c r="C4" s="89"/>
      <c r="D4" s="89"/>
      <c r="E4" s="90"/>
      <c r="F4" s="91"/>
      <c r="G4" s="91"/>
      <c r="H4" s="91"/>
      <c r="I4" s="92"/>
      <c r="J4" s="92"/>
      <c r="K4" s="93"/>
      <c r="L4" s="94" t="s">
        <v>84</v>
      </c>
      <c r="M4" s="95" t="s">
        <v>85</v>
      </c>
      <c r="N4" s="93"/>
      <c r="O4" s="93"/>
      <c r="P4" s="96"/>
      <c r="Q4" s="80"/>
      <c r="R4" s="80"/>
      <c r="S4" s="80"/>
      <c r="T4" s="80"/>
      <c r="U4" s="80"/>
      <c r="V4" s="80"/>
      <c r="W4" s="80"/>
      <c r="X4" s="80"/>
      <c r="Y4" s="80"/>
      <c r="Z4" s="80"/>
    </row>
    <row r="5" spans="1:26" ht="13.5" customHeight="1">
      <c r="A5" s="81"/>
      <c r="B5" s="97"/>
      <c r="C5" s="97"/>
      <c r="D5" s="97"/>
      <c r="E5" s="97"/>
      <c r="F5" s="97"/>
      <c r="G5" s="97"/>
      <c r="H5" s="97"/>
      <c r="I5" s="98"/>
      <c r="J5" s="97"/>
      <c r="K5" s="97"/>
      <c r="L5" s="97"/>
      <c r="M5" s="97"/>
      <c r="N5" s="97"/>
      <c r="O5" s="97"/>
      <c r="P5" s="97"/>
      <c r="Q5" s="80"/>
      <c r="R5" s="80"/>
      <c r="S5" s="80"/>
      <c r="T5" s="80"/>
      <c r="U5" s="80"/>
      <c r="V5" s="80"/>
      <c r="W5" s="80"/>
      <c r="X5" s="80"/>
      <c r="Y5" s="80"/>
      <c r="Z5" s="80"/>
    </row>
    <row r="6" spans="1:26" ht="9.75" customHeight="1">
      <c r="A6" s="99"/>
      <c r="B6" s="100"/>
      <c r="C6" s="100"/>
      <c r="D6" s="100"/>
      <c r="E6" s="100"/>
      <c r="F6" s="100"/>
      <c r="G6" s="100"/>
      <c r="H6" s="100"/>
      <c r="I6" s="99"/>
      <c r="J6" s="100"/>
      <c r="K6" s="100"/>
      <c r="L6" s="100"/>
      <c r="M6" s="100"/>
      <c r="N6" s="100"/>
      <c r="O6" s="100"/>
      <c r="P6" s="101"/>
      <c r="Q6" s="80"/>
      <c r="R6" s="80"/>
      <c r="S6" s="80"/>
      <c r="T6" s="80"/>
      <c r="U6" s="80"/>
      <c r="V6" s="80"/>
      <c r="W6" s="80"/>
      <c r="X6" s="80"/>
      <c r="Y6" s="80"/>
      <c r="Z6" s="80"/>
    </row>
    <row r="7" spans="1:26" ht="27.75" customHeight="1">
      <c r="A7" s="102">
        <v>1</v>
      </c>
      <c r="B7" s="239" t="s">
        <v>86</v>
      </c>
      <c r="C7" s="233"/>
      <c r="D7" s="80"/>
      <c r="E7" s="80" t="s">
        <v>147</v>
      </c>
      <c r="F7" s="80"/>
      <c r="G7" s="80"/>
      <c r="H7" s="80"/>
      <c r="I7" s="102">
        <v>2</v>
      </c>
      <c r="J7" s="239" t="s">
        <v>86</v>
      </c>
      <c r="K7" s="233"/>
      <c r="L7" s="80"/>
      <c r="M7" s="80" t="s">
        <v>148</v>
      </c>
      <c r="N7" s="80"/>
      <c r="O7" s="80"/>
      <c r="P7" s="86"/>
      <c r="Q7" s="80"/>
      <c r="R7" s="80"/>
      <c r="S7" s="80"/>
      <c r="T7" s="80"/>
      <c r="U7" s="80"/>
      <c r="V7" s="80"/>
      <c r="W7" s="80"/>
      <c r="X7" s="80"/>
      <c r="Y7" s="80"/>
      <c r="Z7" s="80"/>
    </row>
    <row r="8" spans="1:26" ht="27.75" customHeight="1">
      <c r="A8" s="102"/>
      <c r="B8" s="240"/>
      <c r="C8" s="219"/>
      <c r="D8" s="80"/>
      <c r="E8" s="243" t="str">
        <f>参加申込書記入例!B15</f>
        <v>浦安　花子</v>
      </c>
      <c r="F8" s="216"/>
      <c r="G8" s="216"/>
      <c r="H8" s="80"/>
      <c r="I8" s="102"/>
      <c r="J8" s="240"/>
      <c r="K8" s="219"/>
      <c r="L8" s="80"/>
      <c r="M8" s="243" t="str">
        <f>参加申込書記入例!B16</f>
        <v>浦安　太郎</v>
      </c>
      <c r="N8" s="216"/>
      <c r="O8" s="216"/>
      <c r="P8" s="86"/>
      <c r="Q8" s="80"/>
      <c r="R8" s="80"/>
      <c r="S8" s="80"/>
      <c r="T8" s="80"/>
      <c r="U8" s="80"/>
      <c r="V8" s="80"/>
      <c r="W8" s="80"/>
      <c r="X8" s="80"/>
      <c r="Y8" s="80"/>
      <c r="Z8" s="80"/>
    </row>
    <row r="9" spans="1:26" ht="27.75" customHeight="1">
      <c r="A9" s="81"/>
      <c r="B9" s="240"/>
      <c r="C9" s="219"/>
      <c r="D9" s="80"/>
      <c r="E9" s="244"/>
      <c r="F9" s="235"/>
      <c r="G9" s="235"/>
      <c r="H9" s="80"/>
      <c r="I9" s="81"/>
      <c r="J9" s="240"/>
      <c r="K9" s="219"/>
      <c r="L9" s="80"/>
      <c r="M9" s="244"/>
      <c r="N9" s="235"/>
      <c r="O9" s="235"/>
      <c r="P9" s="86"/>
      <c r="Q9" s="80"/>
      <c r="R9" s="80"/>
      <c r="S9" s="80"/>
      <c r="T9" s="80"/>
      <c r="U9" s="80"/>
      <c r="V9" s="80"/>
      <c r="W9" s="80"/>
      <c r="X9" s="80"/>
      <c r="Y9" s="80"/>
      <c r="Z9" s="80"/>
    </row>
    <row r="10" spans="1:26" ht="27.75" customHeight="1">
      <c r="A10" s="81"/>
      <c r="B10" s="241"/>
      <c r="C10" s="236"/>
      <c r="D10" s="80"/>
      <c r="E10" s="103" t="s">
        <v>89</v>
      </c>
      <c r="F10" s="104"/>
      <c r="G10" s="106"/>
      <c r="H10" s="106" t="s">
        <v>64</v>
      </c>
      <c r="I10" s="81"/>
      <c r="J10" s="241"/>
      <c r="K10" s="236"/>
      <c r="L10" s="80"/>
      <c r="M10" s="103" t="s">
        <v>89</v>
      </c>
      <c r="N10" s="104"/>
      <c r="O10" s="106"/>
      <c r="P10" s="107" t="s">
        <v>64</v>
      </c>
      <c r="Q10" s="80"/>
      <c r="R10" s="80"/>
      <c r="S10" s="80"/>
      <c r="T10" s="80"/>
      <c r="U10" s="80"/>
      <c r="V10" s="80"/>
      <c r="W10" s="80"/>
      <c r="X10" s="80"/>
      <c r="Y10" s="80"/>
      <c r="Z10" s="80"/>
    </row>
    <row r="11" spans="1:26" ht="9.75" customHeight="1">
      <c r="A11" s="81"/>
      <c r="B11" s="80"/>
      <c r="C11" s="80"/>
      <c r="D11" s="80"/>
      <c r="E11" s="80"/>
      <c r="F11" s="80"/>
      <c r="G11" s="80"/>
      <c r="H11" s="80"/>
      <c r="I11" s="81"/>
      <c r="J11" s="80"/>
      <c r="K11" s="80"/>
      <c r="L11" s="80"/>
      <c r="M11" s="80"/>
      <c r="N11" s="80"/>
      <c r="O11" s="80"/>
      <c r="P11" s="86"/>
      <c r="Q11" s="80"/>
      <c r="R11" s="80"/>
      <c r="S11" s="80"/>
      <c r="T11" s="80"/>
      <c r="U11" s="80"/>
      <c r="V11" s="80"/>
      <c r="W11" s="80"/>
      <c r="X11" s="80"/>
      <c r="Y11" s="80"/>
      <c r="Z11" s="80"/>
    </row>
    <row r="12" spans="1:26" ht="27.75" customHeight="1">
      <c r="A12" s="102">
        <v>3</v>
      </c>
      <c r="B12" s="239" t="s">
        <v>86</v>
      </c>
      <c r="C12" s="233"/>
      <c r="D12" s="80"/>
      <c r="E12" s="80" t="s">
        <v>90</v>
      </c>
      <c r="F12" s="80"/>
      <c r="G12" s="80"/>
      <c r="H12" s="80"/>
      <c r="I12" s="102">
        <v>4</v>
      </c>
      <c r="J12" s="239" t="s">
        <v>86</v>
      </c>
      <c r="K12" s="233"/>
      <c r="L12" s="80"/>
      <c r="M12" s="80" t="s">
        <v>90</v>
      </c>
      <c r="N12" s="80"/>
      <c r="O12" s="80"/>
      <c r="P12" s="86"/>
      <c r="Q12" s="80"/>
      <c r="R12" s="80"/>
      <c r="S12" s="80"/>
      <c r="T12" s="80"/>
      <c r="U12" s="80"/>
      <c r="V12" s="80"/>
      <c r="W12" s="80"/>
      <c r="X12" s="80"/>
      <c r="Y12" s="80"/>
      <c r="Z12" s="80"/>
    </row>
    <row r="13" spans="1:26" ht="27.75" customHeight="1">
      <c r="A13" s="102"/>
      <c r="B13" s="240"/>
      <c r="C13" s="219"/>
      <c r="D13" s="80"/>
      <c r="E13" s="243" t="str">
        <f>参加申込書記入例!B17</f>
        <v>浦安　次郎</v>
      </c>
      <c r="F13" s="216"/>
      <c r="G13" s="216"/>
      <c r="H13" s="80"/>
      <c r="I13" s="102"/>
      <c r="J13" s="240"/>
      <c r="K13" s="219"/>
      <c r="L13" s="80"/>
      <c r="M13" s="243" t="str">
        <f>参加申込書!B18</f>
        <v/>
      </c>
      <c r="N13" s="216"/>
      <c r="O13" s="216"/>
      <c r="P13" s="86"/>
      <c r="Q13" s="80"/>
      <c r="R13" s="80"/>
      <c r="S13" s="80"/>
      <c r="T13" s="80"/>
      <c r="U13" s="80"/>
      <c r="V13" s="80"/>
      <c r="W13" s="80"/>
      <c r="X13" s="80"/>
      <c r="Y13" s="80"/>
      <c r="Z13" s="80"/>
    </row>
    <row r="14" spans="1:26" ht="27.75" customHeight="1">
      <c r="A14" s="81"/>
      <c r="B14" s="240"/>
      <c r="C14" s="219"/>
      <c r="D14" s="80"/>
      <c r="E14" s="244"/>
      <c r="F14" s="235"/>
      <c r="G14" s="235"/>
      <c r="H14" s="80"/>
      <c r="I14" s="81"/>
      <c r="J14" s="240"/>
      <c r="K14" s="219"/>
      <c r="L14" s="80"/>
      <c r="M14" s="244"/>
      <c r="N14" s="235"/>
      <c r="O14" s="235"/>
      <c r="P14" s="86"/>
      <c r="Q14" s="80"/>
      <c r="R14" s="80"/>
      <c r="S14" s="80"/>
      <c r="T14" s="80"/>
      <c r="U14" s="80"/>
      <c r="V14" s="80"/>
      <c r="W14" s="80"/>
      <c r="X14" s="80"/>
      <c r="Y14" s="80"/>
      <c r="Z14" s="80"/>
    </row>
    <row r="15" spans="1:26" ht="27.75" customHeight="1">
      <c r="A15" s="81"/>
      <c r="B15" s="241"/>
      <c r="C15" s="236"/>
      <c r="D15" s="80"/>
      <c r="E15" s="103" t="s">
        <v>89</v>
      </c>
      <c r="F15" s="104"/>
      <c r="G15" s="105">
        <v>3</v>
      </c>
      <c r="H15" s="106" t="s">
        <v>64</v>
      </c>
      <c r="I15" s="81"/>
      <c r="J15" s="241"/>
      <c r="K15" s="236"/>
      <c r="L15" s="80"/>
      <c r="M15" s="103" t="s">
        <v>89</v>
      </c>
      <c r="N15" s="104"/>
      <c r="O15" s="106"/>
      <c r="P15" s="107" t="s">
        <v>64</v>
      </c>
      <c r="Q15" s="80"/>
      <c r="R15" s="80"/>
      <c r="S15" s="80"/>
      <c r="T15" s="80"/>
      <c r="U15" s="80"/>
      <c r="V15" s="80"/>
      <c r="W15" s="80"/>
      <c r="X15" s="80"/>
      <c r="Y15" s="80"/>
      <c r="Z15" s="80"/>
    </row>
    <row r="16" spans="1:26" ht="9.75" customHeight="1">
      <c r="A16" s="81"/>
      <c r="B16" s="80"/>
      <c r="C16" s="80"/>
      <c r="D16" s="80"/>
      <c r="E16" s="80"/>
      <c r="F16" s="80"/>
      <c r="G16" s="80"/>
      <c r="H16" s="80"/>
      <c r="I16" s="81"/>
      <c r="J16" s="80"/>
      <c r="K16" s="80"/>
      <c r="L16" s="80"/>
      <c r="M16" s="80"/>
      <c r="N16" s="80"/>
      <c r="O16" s="80"/>
      <c r="P16" s="86"/>
      <c r="Q16" s="80"/>
      <c r="R16" s="80"/>
      <c r="S16" s="80"/>
      <c r="T16" s="80"/>
      <c r="U16" s="80"/>
      <c r="V16" s="80"/>
      <c r="W16" s="80"/>
      <c r="X16" s="80"/>
      <c r="Y16" s="80"/>
      <c r="Z16" s="80"/>
    </row>
    <row r="17" spans="1:26" ht="27.75" customHeight="1">
      <c r="A17" s="102">
        <v>5</v>
      </c>
      <c r="B17" s="239" t="s">
        <v>86</v>
      </c>
      <c r="C17" s="233"/>
      <c r="D17" s="80"/>
      <c r="E17" s="80" t="s">
        <v>90</v>
      </c>
      <c r="F17" s="80"/>
      <c r="G17" s="80"/>
      <c r="H17" s="80"/>
      <c r="I17" s="102">
        <v>6</v>
      </c>
      <c r="J17" s="239" t="s">
        <v>86</v>
      </c>
      <c r="K17" s="233"/>
      <c r="L17" s="80"/>
      <c r="M17" s="80" t="s">
        <v>90</v>
      </c>
      <c r="N17" s="80"/>
      <c r="O17" s="80"/>
      <c r="P17" s="86"/>
      <c r="Q17" s="80"/>
      <c r="R17" s="80"/>
      <c r="S17" s="80"/>
      <c r="T17" s="80"/>
      <c r="U17" s="80"/>
      <c r="V17" s="80"/>
      <c r="W17" s="80"/>
      <c r="X17" s="80"/>
      <c r="Y17" s="80"/>
      <c r="Z17" s="80"/>
    </row>
    <row r="18" spans="1:26" ht="27.75" customHeight="1">
      <c r="A18" s="102"/>
      <c r="B18" s="240"/>
      <c r="C18" s="219"/>
      <c r="D18" s="80"/>
      <c r="E18" s="243" t="str">
        <f>参加申込書!B19</f>
        <v/>
      </c>
      <c r="F18" s="216"/>
      <c r="G18" s="216"/>
      <c r="H18" s="80"/>
      <c r="I18" s="102"/>
      <c r="J18" s="240"/>
      <c r="K18" s="219"/>
      <c r="L18" s="80"/>
      <c r="M18" s="243" t="str">
        <f>参加申込書!B20</f>
        <v/>
      </c>
      <c r="N18" s="216"/>
      <c r="O18" s="216"/>
      <c r="P18" s="86"/>
      <c r="Q18" s="80"/>
      <c r="R18" s="80"/>
      <c r="S18" s="80"/>
      <c r="T18" s="80"/>
      <c r="U18" s="80"/>
      <c r="V18" s="80"/>
      <c r="W18" s="80"/>
      <c r="X18" s="80"/>
      <c r="Y18" s="80"/>
      <c r="Z18" s="80"/>
    </row>
    <row r="19" spans="1:26" ht="27.75" customHeight="1">
      <c r="A19" s="81"/>
      <c r="B19" s="240"/>
      <c r="C19" s="219"/>
      <c r="D19" s="80"/>
      <c r="E19" s="244"/>
      <c r="F19" s="235"/>
      <c r="G19" s="235"/>
      <c r="H19" s="80"/>
      <c r="I19" s="81"/>
      <c r="J19" s="240"/>
      <c r="K19" s="219"/>
      <c r="L19" s="80"/>
      <c r="M19" s="244"/>
      <c r="N19" s="235"/>
      <c r="O19" s="235"/>
      <c r="P19" s="86"/>
      <c r="Q19" s="80"/>
      <c r="R19" s="80"/>
      <c r="S19" s="80"/>
      <c r="T19" s="80"/>
      <c r="U19" s="80"/>
      <c r="V19" s="80"/>
      <c r="W19" s="80"/>
      <c r="X19" s="80"/>
      <c r="Y19" s="80"/>
      <c r="Z19" s="80"/>
    </row>
    <row r="20" spans="1:26" ht="27.75" customHeight="1">
      <c r="A20" s="81"/>
      <c r="B20" s="241"/>
      <c r="C20" s="236"/>
      <c r="D20" s="80"/>
      <c r="E20" s="103" t="s">
        <v>89</v>
      </c>
      <c r="F20" s="104"/>
      <c r="G20" s="106"/>
      <c r="H20" s="106" t="s">
        <v>64</v>
      </c>
      <c r="I20" s="81"/>
      <c r="J20" s="241"/>
      <c r="K20" s="236"/>
      <c r="L20" s="80"/>
      <c r="M20" s="103" t="s">
        <v>89</v>
      </c>
      <c r="N20" s="104"/>
      <c r="O20" s="106"/>
      <c r="P20" s="107" t="s">
        <v>64</v>
      </c>
      <c r="Q20" s="80"/>
      <c r="R20" s="80"/>
      <c r="S20" s="80"/>
      <c r="T20" s="80"/>
      <c r="U20" s="80"/>
      <c r="V20" s="80"/>
      <c r="W20" s="80"/>
      <c r="X20" s="80"/>
      <c r="Y20" s="80"/>
      <c r="Z20" s="80"/>
    </row>
    <row r="21" spans="1:26" ht="9.75" customHeight="1">
      <c r="A21" s="81"/>
      <c r="B21" s="80"/>
      <c r="C21" s="80"/>
      <c r="D21" s="80"/>
      <c r="E21" s="80"/>
      <c r="F21" s="80"/>
      <c r="G21" s="80"/>
      <c r="H21" s="80"/>
      <c r="I21" s="81"/>
      <c r="J21" s="80"/>
      <c r="K21" s="80"/>
      <c r="L21" s="80"/>
      <c r="M21" s="80"/>
      <c r="N21" s="80"/>
      <c r="O21" s="80"/>
      <c r="P21" s="86"/>
      <c r="Q21" s="80"/>
      <c r="R21" s="80"/>
      <c r="S21" s="80"/>
      <c r="T21" s="80"/>
      <c r="U21" s="80"/>
      <c r="V21" s="80"/>
      <c r="W21" s="80"/>
      <c r="X21" s="80"/>
      <c r="Y21" s="80"/>
      <c r="Z21" s="80"/>
    </row>
    <row r="22" spans="1:26" ht="14.25" customHeight="1">
      <c r="A22" s="110"/>
      <c r="B22" s="80"/>
      <c r="C22" s="80"/>
      <c r="D22" s="80"/>
      <c r="E22" s="80"/>
      <c r="F22" s="80"/>
      <c r="G22" s="80"/>
      <c r="H22" s="80"/>
      <c r="I22" s="110"/>
      <c r="J22" s="80"/>
      <c r="K22" s="80"/>
      <c r="L22" s="80"/>
      <c r="M22" s="80"/>
      <c r="N22" s="80"/>
      <c r="O22" s="80"/>
      <c r="P22" s="80"/>
      <c r="Q22" s="80"/>
      <c r="R22" s="80"/>
      <c r="S22" s="80"/>
      <c r="T22" s="80"/>
      <c r="U22" s="80"/>
      <c r="V22" s="80"/>
      <c r="W22" s="80"/>
      <c r="X22" s="80"/>
      <c r="Y22" s="80"/>
      <c r="Z22" s="80"/>
    </row>
    <row r="23" spans="1:26" ht="14.25" customHeight="1">
      <c r="A23" s="110"/>
      <c r="B23" s="80"/>
      <c r="C23" s="80"/>
      <c r="D23" s="80"/>
      <c r="E23" s="80"/>
      <c r="F23" s="80"/>
      <c r="G23" s="80"/>
      <c r="H23" s="80"/>
      <c r="I23" s="110"/>
      <c r="J23" s="80"/>
      <c r="K23" s="80"/>
      <c r="L23" s="80"/>
      <c r="M23" s="80"/>
      <c r="N23" s="80"/>
      <c r="O23" s="80"/>
      <c r="P23" s="80"/>
      <c r="Q23" s="80"/>
      <c r="R23" s="80"/>
      <c r="S23" s="80"/>
      <c r="T23" s="80"/>
      <c r="U23" s="80"/>
      <c r="V23" s="80"/>
      <c r="W23" s="80"/>
      <c r="X23" s="80"/>
      <c r="Y23" s="80"/>
      <c r="Z23" s="80"/>
    </row>
    <row r="24" spans="1:26" ht="14.25" customHeight="1">
      <c r="A24" s="110"/>
      <c r="B24" s="80"/>
      <c r="C24" s="80"/>
      <c r="D24" s="80"/>
      <c r="E24" s="80"/>
      <c r="F24" s="80"/>
      <c r="G24" s="80"/>
      <c r="H24" s="80"/>
      <c r="I24" s="110"/>
      <c r="J24" s="80"/>
      <c r="K24" s="80"/>
      <c r="L24" s="80"/>
      <c r="M24" s="80"/>
      <c r="N24" s="80"/>
      <c r="O24" s="80"/>
      <c r="P24" s="80"/>
      <c r="Q24" s="80"/>
      <c r="R24" s="80"/>
      <c r="S24" s="80"/>
      <c r="T24" s="80"/>
      <c r="U24" s="80"/>
      <c r="V24" s="80"/>
      <c r="W24" s="80"/>
      <c r="X24" s="80"/>
      <c r="Y24" s="80"/>
      <c r="Z24" s="80"/>
    </row>
    <row r="25" spans="1:26" ht="14.25" customHeight="1">
      <c r="A25" s="110"/>
      <c r="B25" s="80"/>
      <c r="C25" s="80"/>
      <c r="D25" s="80"/>
      <c r="E25" s="80"/>
      <c r="F25" s="80"/>
      <c r="G25" s="80"/>
      <c r="H25" s="80"/>
      <c r="I25" s="110"/>
      <c r="J25" s="80"/>
      <c r="K25" s="80"/>
      <c r="L25" s="80"/>
      <c r="M25" s="80"/>
      <c r="N25" s="80"/>
      <c r="O25" s="80"/>
      <c r="P25" s="80"/>
      <c r="Q25" s="80"/>
      <c r="R25" s="80"/>
      <c r="S25" s="80"/>
      <c r="T25" s="80"/>
      <c r="U25" s="80"/>
      <c r="V25" s="80"/>
      <c r="W25" s="80"/>
      <c r="X25" s="80"/>
      <c r="Y25" s="80"/>
      <c r="Z25" s="80"/>
    </row>
    <row r="26" spans="1:26" ht="14.25" customHeight="1">
      <c r="A26" s="110"/>
      <c r="B26" s="80"/>
      <c r="C26" s="80"/>
      <c r="D26" s="80"/>
      <c r="E26" s="80"/>
      <c r="F26" s="80"/>
      <c r="G26" s="80"/>
      <c r="H26" s="80"/>
      <c r="I26" s="110"/>
      <c r="J26" s="80"/>
      <c r="K26" s="80"/>
      <c r="L26" s="80"/>
      <c r="M26" s="80"/>
      <c r="N26" s="80"/>
      <c r="O26" s="80"/>
      <c r="P26" s="80"/>
      <c r="Q26" s="80"/>
      <c r="R26" s="80"/>
      <c r="S26" s="80"/>
      <c r="T26" s="80"/>
      <c r="U26" s="80"/>
      <c r="V26" s="80"/>
      <c r="W26" s="80"/>
      <c r="X26" s="80"/>
      <c r="Y26" s="80"/>
      <c r="Z26" s="80"/>
    </row>
    <row r="27" spans="1:26" ht="14.25" customHeight="1">
      <c r="A27" s="110"/>
      <c r="B27" s="80"/>
      <c r="C27" s="80"/>
      <c r="D27" s="80"/>
      <c r="E27" s="80"/>
      <c r="F27" s="80"/>
      <c r="G27" s="80"/>
      <c r="H27" s="80"/>
      <c r="I27" s="110"/>
      <c r="J27" s="80"/>
      <c r="K27" s="80"/>
      <c r="L27" s="80"/>
      <c r="M27" s="80"/>
      <c r="N27" s="80"/>
      <c r="O27" s="80"/>
      <c r="P27" s="80"/>
      <c r="Q27" s="80"/>
      <c r="R27" s="80"/>
      <c r="S27" s="80"/>
      <c r="T27" s="80"/>
      <c r="U27" s="80"/>
      <c r="V27" s="80"/>
      <c r="W27" s="80"/>
      <c r="X27" s="80"/>
      <c r="Y27" s="80"/>
      <c r="Z27" s="80"/>
    </row>
    <row r="28" spans="1:26" ht="14.25" customHeight="1">
      <c r="A28" s="110"/>
      <c r="B28" s="80"/>
      <c r="C28" s="80"/>
      <c r="D28" s="80"/>
      <c r="E28" s="80"/>
      <c r="F28" s="80"/>
      <c r="G28" s="80"/>
      <c r="H28" s="80"/>
      <c r="I28" s="110"/>
      <c r="J28" s="80"/>
      <c r="K28" s="80"/>
      <c r="L28" s="80"/>
      <c r="M28" s="80"/>
      <c r="N28" s="80"/>
      <c r="O28" s="80"/>
      <c r="P28" s="80"/>
      <c r="Q28" s="80"/>
      <c r="R28" s="80"/>
      <c r="S28" s="80"/>
      <c r="T28" s="80"/>
      <c r="U28" s="80"/>
      <c r="V28" s="80"/>
      <c r="W28" s="80"/>
      <c r="X28" s="80"/>
      <c r="Y28" s="80"/>
      <c r="Z28" s="80"/>
    </row>
    <row r="29" spans="1:26" ht="14.25" customHeight="1">
      <c r="A29" s="110"/>
      <c r="B29" s="80"/>
      <c r="C29" s="80"/>
      <c r="D29" s="80"/>
      <c r="E29" s="80"/>
      <c r="F29" s="80"/>
      <c r="G29" s="80"/>
      <c r="H29" s="80"/>
      <c r="I29" s="110"/>
      <c r="J29" s="80"/>
      <c r="K29" s="80"/>
      <c r="L29" s="80"/>
      <c r="M29" s="80"/>
      <c r="N29" s="80"/>
      <c r="O29" s="80"/>
      <c r="P29" s="80"/>
      <c r="Q29" s="80"/>
      <c r="R29" s="80"/>
      <c r="S29" s="80"/>
      <c r="T29" s="80"/>
      <c r="U29" s="80"/>
      <c r="V29" s="80"/>
      <c r="W29" s="80"/>
      <c r="X29" s="80"/>
      <c r="Y29" s="80"/>
      <c r="Z29" s="80"/>
    </row>
    <row r="30" spans="1:26" ht="14.25" customHeight="1">
      <c r="A30" s="110"/>
      <c r="B30" s="80"/>
      <c r="C30" s="80"/>
      <c r="D30" s="80"/>
      <c r="E30" s="80"/>
      <c r="F30" s="80"/>
      <c r="G30" s="80"/>
      <c r="H30" s="80"/>
      <c r="I30" s="110"/>
      <c r="J30" s="80"/>
      <c r="K30" s="80"/>
      <c r="L30" s="80"/>
      <c r="M30" s="80"/>
      <c r="N30" s="80"/>
      <c r="O30" s="80"/>
      <c r="P30" s="80"/>
      <c r="Q30" s="80"/>
      <c r="R30" s="80"/>
      <c r="S30" s="80"/>
      <c r="T30" s="80"/>
      <c r="U30" s="80"/>
      <c r="V30" s="80"/>
      <c r="W30" s="80"/>
      <c r="X30" s="80"/>
      <c r="Y30" s="80"/>
      <c r="Z30" s="80"/>
    </row>
    <row r="31" spans="1:26" ht="14.25" customHeight="1">
      <c r="A31" s="110"/>
      <c r="B31" s="80"/>
      <c r="C31" s="80"/>
      <c r="D31" s="80"/>
      <c r="E31" s="80"/>
      <c r="F31" s="80"/>
      <c r="G31" s="80"/>
      <c r="H31" s="80"/>
      <c r="I31" s="110"/>
      <c r="J31" s="80"/>
      <c r="K31" s="80"/>
      <c r="L31" s="80"/>
      <c r="M31" s="80"/>
      <c r="N31" s="80"/>
      <c r="O31" s="80"/>
      <c r="P31" s="80"/>
      <c r="Q31" s="80"/>
      <c r="R31" s="80"/>
      <c r="S31" s="80"/>
      <c r="T31" s="80"/>
      <c r="U31" s="80"/>
      <c r="V31" s="80"/>
      <c r="W31" s="80"/>
      <c r="X31" s="80"/>
      <c r="Y31" s="80"/>
      <c r="Z31" s="80"/>
    </row>
    <row r="32" spans="1:26" ht="14.25" customHeight="1">
      <c r="A32" s="110"/>
      <c r="B32" s="80"/>
      <c r="C32" s="80"/>
      <c r="D32" s="80"/>
      <c r="E32" s="80"/>
      <c r="F32" s="80"/>
      <c r="G32" s="80"/>
      <c r="H32" s="80"/>
      <c r="I32" s="110"/>
      <c r="J32" s="80"/>
      <c r="K32" s="80"/>
      <c r="L32" s="80"/>
      <c r="M32" s="80"/>
      <c r="N32" s="80"/>
      <c r="O32" s="80"/>
      <c r="P32" s="80"/>
      <c r="Q32" s="80"/>
      <c r="R32" s="80"/>
      <c r="S32" s="80"/>
      <c r="T32" s="80"/>
      <c r="U32" s="80"/>
      <c r="V32" s="80"/>
      <c r="W32" s="80"/>
      <c r="X32" s="80"/>
      <c r="Y32" s="80"/>
      <c r="Z32" s="80"/>
    </row>
    <row r="33" spans="1:26" ht="14.25" customHeight="1">
      <c r="A33" s="110"/>
      <c r="B33" s="80"/>
      <c r="C33" s="80"/>
      <c r="D33" s="80"/>
      <c r="E33" s="80"/>
      <c r="F33" s="80"/>
      <c r="G33" s="80"/>
      <c r="H33" s="80"/>
      <c r="I33" s="110"/>
      <c r="J33" s="80"/>
      <c r="K33" s="80"/>
      <c r="L33" s="80"/>
      <c r="M33" s="80"/>
      <c r="N33" s="80"/>
      <c r="O33" s="80"/>
      <c r="P33" s="80"/>
      <c r="Q33" s="80"/>
      <c r="R33" s="80"/>
      <c r="S33" s="80"/>
      <c r="T33" s="80"/>
      <c r="U33" s="80"/>
      <c r="V33" s="80"/>
      <c r="W33" s="80"/>
      <c r="X33" s="80"/>
      <c r="Y33" s="80"/>
      <c r="Z33" s="80"/>
    </row>
    <row r="34" spans="1:26" ht="14.25" customHeight="1">
      <c r="A34" s="110"/>
      <c r="B34" s="80"/>
      <c r="C34" s="80"/>
      <c r="D34" s="80"/>
      <c r="E34" s="80"/>
      <c r="F34" s="80"/>
      <c r="G34" s="80"/>
      <c r="H34" s="80"/>
      <c r="I34" s="110"/>
      <c r="J34" s="80"/>
      <c r="K34" s="80"/>
      <c r="L34" s="80"/>
      <c r="M34" s="80"/>
      <c r="N34" s="80"/>
      <c r="O34" s="80"/>
      <c r="P34" s="80"/>
      <c r="Q34" s="80"/>
      <c r="R34" s="80"/>
      <c r="S34" s="80"/>
      <c r="T34" s="80"/>
      <c r="U34" s="80"/>
      <c r="V34" s="80"/>
      <c r="W34" s="80"/>
      <c r="X34" s="80"/>
      <c r="Y34" s="80"/>
      <c r="Z34" s="80"/>
    </row>
    <row r="35" spans="1:26" ht="14.25" customHeight="1">
      <c r="A35" s="110"/>
      <c r="B35" s="80"/>
      <c r="C35" s="80"/>
      <c r="D35" s="80"/>
      <c r="E35" s="80"/>
      <c r="F35" s="80"/>
      <c r="G35" s="80"/>
      <c r="H35" s="80"/>
      <c r="I35" s="110"/>
      <c r="J35" s="80"/>
      <c r="K35" s="80"/>
      <c r="L35" s="80"/>
      <c r="M35" s="80"/>
      <c r="N35" s="80"/>
      <c r="O35" s="80"/>
      <c r="P35" s="80"/>
      <c r="Q35" s="80"/>
      <c r="R35" s="80"/>
      <c r="S35" s="80"/>
      <c r="T35" s="80"/>
      <c r="U35" s="80"/>
      <c r="V35" s="80"/>
      <c r="W35" s="80"/>
      <c r="X35" s="80"/>
      <c r="Y35" s="80"/>
      <c r="Z35" s="80"/>
    </row>
    <row r="36" spans="1:26" ht="14.25" customHeight="1">
      <c r="A36" s="110"/>
      <c r="B36" s="80"/>
      <c r="C36" s="80"/>
      <c r="D36" s="80"/>
      <c r="E36" s="80"/>
      <c r="F36" s="80"/>
      <c r="G36" s="80"/>
      <c r="H36" s="80"/>
      <c r="I36" s="110"/>
      <c r="J36" s="80"/>
      <c r="K36" s="80"/>
      <c r="L36" s="80"/>
      <c r="M36" s="80"/>
      <c r="N36" s="80"/>
      <c r="O36" s="80"/>
      <c r="P36" s="80"/>
      <c r="Q36" s="80"/>
      <c r="R36" s="80"/>
      <c r="S36" s="80"/>
      <c r="T36" s="80"/>
      <c r="U36" s="80"/>
      <c r="V36" s="80"/>
      <c r="W36" s="80"/>
      <c r="X36" s="80"/>
      <c r="Y36" s="80"/>
      <c r="Z36" s="80"/>
    </row>
    <row r="37" spans="1:26" ht="14.25" customHeight="1">
      <c r="A37" s="110"/>
      <c r="B37" s="80"/>
      <c r="C37" s="80"/>
      <c r="D37" s="80"/>
      <c r="E37" s="80"/>
      <c r="F37" s="80"/>
      <c r="G37" s="80"/>
      <c r="H37" s="80"/>
      <c r="I37" s="110"/>
      <c r="J37" s="80"/>
      <c r="K37" s="80"/>
      <c r="L37" s="80"/>
      <c r="M37" s="80"/>
      <c r="N37" s="80"/>
      <c r="O37" s="80"/>
      <c r="P37" s="80"/>
      <c r="Q37" s="80"/>
      <c r="R37" s="80"/>
      <c r="S37" s="80"/>
      <c r="T37" s="80"/>
      <c r="U37" s="80"/>
      <c r="V37" s="80"/>
      <c r="W37" s="80"/>
      <c r="X37" s="80"/>
      <c r="Y37" s="80"/>
      <c r="Z37" s="80"/>
    </row>
    <row r="38" spans="1:26" ht="14.25" customHeight="1">
      <c r="A38" s="110"/>
      <c r="B38" s="80"/>
      <c r="C38" s="80"/>
      <c r="D38" s="80"/>
      <c r="E38" s="80"/>
      <c r="F38" s="80"/>
      <c r="G38" s="80"/>
      <c r="H38" s="80"/>
      <c r="I38" s="110"/>
      <c r="J38" s="80"/>
      <c r="K38" s="80"/>
      <c r="L38" s="80"/>
      <c r="M38" s="80"/>
      <c r="N38" s="80"/>
      <c r="O38" s="80"/>
      <c r="P38" s="80"/>
      <c r="Q38" s="80"/>
      <c r="R38" s="80"/>
      <c r="S38" s="80"/>
      <c r="T38" s="80"/>
      <c r="U38" s="80"/>
      <c r="V38" s="80"/>
      <c r="W38" s="80"/>
      <c r="X38" s="80"/>
      <c r="Y38" s="80"/>
      <c r="Z38" s="80"/>
    </row>
    <row r="39" spans="1:26" ht="14.25" customHeight="1">
      <c r="A39" s="110"/>
      <c r="B39" s="80"/>
      <c r="C39" s="80"/>
      <c r="D39" s="80"/>
      <c r="E39" s="80"/>
      <c r="F39" s="80"/>
      <c r="G39" s="80"/>
      <c r="H39" s="80"/>
      <c r="I39" s="110"/>
      <c r="J39" s="80"/>
      <c r="K39" s="80"/>
      <c r="L39" s="80"/>
      <c r="M39" s="80"/>
      <c r="N39" s="80"/>
      <c r="O39" s="80"/>
      <c r="P39" s="80"/>
      <c r="Q39" s="80"/>
      <c r="R39" s="80"/>
      <c r="S39" s="80"/>
      <c r="T39" s="80"/>
      <c r="U39" s="80"/>
      <c r="V39" s="80"/>
      <c r="W39" s="80"/>
      <c r="X39" s="80"/>
      <c r="Y39" s="80"/>
      <c r="Z39" s="80"/>
    </row>
    <row r="40" spans="1:26" ht="14.25" customHeight="1">
      <c r="A40" s="110"/>
      <c r="B40" s="80"/>
      <c r="C40" s="80"/>
      <c r="D40" s="80"/>
      <c r="E40" s="80"/>
      <c r="F40" s="80"/>
      <c r="G40" s="80"/>
      <c r="H40" s="80"/>
      <c r="I40" s="110"/>
      <c r="J40" s="80"/>
      <c r="K40" s="80"/>
      <c r="L40" s="80"/>
      <c r="M40" s="80"/>
      <c r="N40" s="80"/>
      <c r="O40" s="80"/>
      <c r="P40" s="80"/>
      <c r="Q40" s="80"/>
      <c r="R40" s="80"/>
      <c r="S40" s="80"/>
      <c r="T40" s="80"/>
      <c r="U40" s="80"/>
      <c r="V40" s="80"/>
      <c r="W40" s="80"/>
      <c r="X40" s="80"/>
      <c r="Y40" s="80"/>
      <c r="Z40" s="80"/>
    </row>
    <row r="41" spans="1:26" ht="14.25" customHeight="1">
      <c r="A41" s="110"/>
      <c r="B41" s="80"/>
      <c r="C41" s="80"/>
      <c r="D41" s="80"/>
      <c r="E41" s="80"/>
      <c r="F41" s="80"/>
      <c r="G41" s="80"/>
      <c r="H41" s="80"/>
      <c r="I41" s="110"/>
      <c r="J41" s="80"/>
      <c r="K41" s="80"/>
      <c r="L41" s="80"/>
      <c r="M41" s="80"/>
      <c r="N41" s="80"/>
      <c r="O41" s="80"/>
      <c r="P41" s="80"/>
      <c r="Q41" s="80"/>
      <c r="R41" s="80"/>
      <c r="S41" s="80"/>
      <c r="T41" s="80"/>
      <c r="U41" s="80"/>
      <c r="V41" s="80"/>
      <c r="W41" s="80"/>
      <c r="X41" s="80"/>
      <c r="Y41" s="80"/>
      <c r="Z41" s="80"/>
    </row>
    <row r="42" spans="1:26" ht="14.25" customHeight="1">
      <c r="A42" s="110"/>
      <c r="B42" s="80"/>
      <c r="C42" s="80"/>
      <c r="D42" s="80"/>
      <c r="E42" s="80"/>
      <c r="F42" s="80"/>
      <c r="G42" s="80"/>
      <c r="H42" s="80"/>
      <c r="I42" s="110"/>
      <c r="J42" s="80"/>
      <c r="K42" s="80"/>
      <c r="L42" s="80"/>
      <c r="M42" s="80"/>
      <c r="N42" s="80"/>
      <c r="O42" s="80"/>
      <c r="P42" s="80"/>
      <c r="Q42" s="80"/>
      <c r="R42" s="80"/>
      <c r="S42" s="80"/>
      <c r="T42" s="80"/>
      <c r="U42" s="80"/>
      <c r="V42" s="80"/>
      <c r="W42" s="80"/>
      <c r="X42" s="80"/>
      <c r="Y42" s="80"/>
      <c r="Z42" s="80"/>
    </row>
    <row r="43" spans="1:26" ht="14.25" customHeight="1">
      <c r="A43" s="110"/>
      <c r="B43" s="80"/>
      <c r="C43" s="80"/>
      <c r="D43" s="80"/>
      <c r="E43" s="80"/>
      <c r="F43" s="80"/>
      <c r="G43" s="80"/>
      <c r="H43" s="80"/>
      <c r="I43" s="110"/>
      <c r="J43" s="80"/>
      <c r="K43" s="80"/>
      <c r="L43" s="80"/>
      <c r="M43" s="80"/>
      <c r="N43" s="80"/>
      <c r="O43" s="80"/>
      <c r="P43" s="80"/>
      <c r="Q43" s="80"/>
      <c r="R43" s="80"/>
      <c r="S43" s="80"/>
      <c r="T43" s="80"/>
      <c r="U43" s="80"/>
      <c r="V43" s="80"/>
      <c r="W43" s="80"/>
      <c r="X43" s="80"/>
      <c r="Y43" s="80"/>
      <c r="Z43" s="80"/>
    </row>
    <row r="44" spans="1:26" ht="14.25" customHeight="1">
      <c r="A44" s="110"/>
      <c r="B44" s="80"/>
      <c r="C44" s="80"/>
      <c r="D44" s="80"/>
      <c r="E44" s="80"/>
      <c r="F44" s="80"/>
      <c r="G44" s="80"/>
      <c r="H44" s="80"/>
      <c r="I44" s="110"/>
      <c r="J44" s="80"/>
      <c r="K44" s="80"/>
      <c r="L44" s="80"/>
      <c r="M44" s="80"/>
      <c r="N44" s="80"/>
      <c r="O44" s="80"/>
      <c r="P44" s="80"/>
      <c r="Q44" s="80"/>
      <c r="R44" s="80"/>
      <c r="S44" s="80"/>
      <c r="T44" s="80"/>
      <c r="U44" s="80"/>
      <c r="V44" s="80"/>
      <c r="W44" s="80"/>
      <c r="X44" s="80"/>
      <c r="Y44" s="80"/>
      <c r="Z44" s="80"/>
    </row>
    <row r="45" spans="1:26" ht="14.25" customHeight="1">
      <c r="A45" s="110"/>
      <c r="B45" s="80"/>
      <c r="C45" s="80"/>
      <c r="D45" s="80"/>
      <c r="E45" s="80"/>
      <c r="F45" s="80"/>
      <c r="G45" s="80"/>
      <c r="H45" s="80"/>
      <c r="I45" s="110"/>
      <c r="J45" s="80"/>
      <c r="K45" s="80"/>
      <c r="L45" s="80"/>
      <c r="M45" s="80"/>
      <c r="N45" s="80"/>
      <c r="O45" s="80"/>
      <c r="P45" s="80"/>
      <c r="Q45" s="80"/>
      <c r="R45" s="80"/>
      <c r="S45" s="80"/>
      <c r="T45" s="80"/>
      <c r="U45" s="80"/>
      <c r="V45" s="80"/>
      <c r="W45" s="80"/>
      <c r="X45" s="80"/>
      <c r="Y45" s="80"/>
      <c r="Z45" s="80"/>
    </row>
    <row r="46" spans="1:26" ht="14.25" customHeight="1">
      <c r="A46" s="110"/>
      <c r="B46" s="80"/>
      <c r="C46" s="80"/>
      <c r="D46" s="80"/>
      <c r="E46" s="80"/>
      <c r="F46" s="80"/>
      <c r="G46" s="80"/>
      <c r="H46" s="80"/>
      <c r="I46" s="110"/>
      <c r="J46" s="80"/>
      <c r="K46" s="80"/>
      <c r="L46" s="80"/>
      <c r="M46" s="80"/>
      <c r="N46" s="80"/>
      <c r="O46" s="80"/>
      <c r="P46" s="80"/>
      <c r="Q46" s="80"/>
      <c r="R46" s="80"/>
      <c r="S46" s="80"/>
      <c r="T46" s="80"/>
      <c r="U46" s="80"/>
      <c r="V46" s="80"/>
      <c r="W46" s="80"/>
      <c r="X46" s="80"/>
      <c r="Y46" s="80"/>
      <c r="Z46" s="80"/>
    </row>
    <row r="47" spans="1:26" ht="14.25" customHeight="1">
      <c r="A47" s="110"/>
      <c r="B47" s="80"/>
      <c r="C47" s="80"/>
      <c r="D47" s="80"/>
      <c r="E47" s="80"/>
      <c r="F47" s="80"/>
      <c r="G47" s="80"/>
      <c r="H47" s="80"/>
      <c r="I47" s="110"/>
      <c r="J47" s="80"/>
      <c r="K47" s="80"/>
      <c r="L47" s="80"/>
      <c r="M47" s="80"/>
      <c r="N47" s="80"/>
      <c r="O47" s="80"/>
      <c r="P47" s="80"/>
      <c r="Q47" s="80"/>
      <c r="R47" s="80"/>
      <c r="S47" s="80"/>
      <c r="T47" s="80"/>
      <c r="U47" s="80"/>
      <c r="V47" s="80"/>
      <c r="W47" s="80"/>
      <c r="X47" s="80"/>
      <c r="Y47" s="80"/>
      <c r="Z47" s="80"/>
    </row>
    <row r="48" spans="1:26" ht="14.25" customHeight="1">
      <c r="A48" s="110"/>
      <c r="B48" s="80"/>
      <c r="C48" s="80"/>
      <c r="D48" s="80"/>
      <c r="E48" s="80"/>
      <c r="F48" s="80"/>
      <c r="G48" s="80"/>
      <c r="H48" s="80"/>
      <c r="I48" s="110"/>
      <c r="J48" s="80"/>
      <c r="K48" s="80"/>
      <c r="L48" s="80"/>
      <c r="M48" s="80"/>
      <c r="N48" s="80"/>
      <c r="O48" s="80"/>
      <c r="P48" s="80"/>
      <c r="Q48" s="80"/>
      <c r="R48" s="80"/>
      <c r="S48" s="80"/>
      <c r="T48" s="80"/>
      <c r="U48" s="80"/>
      <c r="V48" s="80"/>
      <c r="W48" s="80"/>
      <c r="X48" s="80"/>
      <c r="Y48" s="80"/>
      <c r="Z48" s="80"/>
    </row>
    <row r="49" spans="1:26" ht="14.25" customHeight="1">
      <c r="A49" s="110"/>
      <c r="B49" s="80"/>
      <c r="C49" s="80"/>
      <c r="D49" s="80"/>
      <c r="E49" s="80"/>
      <c r="F49" s="80"/>
      <c r="G49" s="80"/>
      <c r="H49" s="80"/>
      <c r="I49" s="110"/>
      <c r="J49" s="80"/>
      <c r="K49" s="80"/>
      <c r="L49" s="80"/>
      <c r="M49" s="80"/>
      <c r="N49" s="80"/>
      <c r="O49" s="80"/>
      <c r="P49" s="80"/>
      <c r="Q49" s="80"/>
      <c r="R49" s="80"/>
      <c r="S49" s="80"/>
      <c r="T49" s="80"/>
      <c r="U49" s="80"/>
      <c r="V49" s="80"/>
      <c r="W49" s="80"/>
      <c r="X49" s="80"/>
      <c r="Y49" s="80"/>
      <c r="Z49" s="80"/>
    </row>
    <row r="50" spans="1:26" ht="14.25" customHeight="1">
      <c r="A50" s="110"/>
      <c r="B50" s="80"/>
      <c r="C50" s="80"/>
      <c r="D50" s="80"/>
      <c r="E50" s="80"/>
      <c r="F50" s="80"/>
      <c r="G50" s="80"/>
      <c r="H50" s="80"/>
      <c r="I50" s="110"/>
      <c r="J50" s="80"/>
      <c r="K50" s="80"/>
      <c r="L50" s="80"/>
      <c r="M50" s="80"/>
      <c r="N50" s="80"/>
      <c r="O50" s="80"/>
      <c r="P50" s="80"/>
      <c r="Q50" s="80"/>
      <c r="R50" s="80"/>
      <c r="S50" s="80"/>
      <c r="T50" s="80"/>
      <c r="U50" s="80"/>
      <c r="V50" s="80"/>
      <c r="W50" s="80"/>
      <c r="X50" s="80"/>
      <c r="Y50" s="80"/>
      <c r="Z50" s="80"/>
    </row>
    <row r="51" spans="1:26" ht="14.25" customHeight="1">
      <c r="A51" s="110"/>
      <c r="B51" s="80"/>
      <c r="C51" s="80"/>
      <c r="D51" s="80"/>
      <c r="E51" s="80"/>
      <c r="F51" s="80"/>
      <c r="G51" s="80"/>
      <c r="H51" s="80"/>
      <c r="I51" s="110"/>
      <c r="J51" s="80"/>
      <c r="K51" s="80"/>
      <c r="L51" s="80"/>
      <c r="M51" s="80"/>
      <c r="N51" s="80"/>
      <c r="O51" s="80"/>
      <c r="P51" s="80"/>
      <c r="Q51" s="80"/>
      <c r="R51" s="80"/>
      <c r="S51" s="80"/>
      <c r="T51" s="80"/>
      <c r="U51" s="80"/>
      <c r="V51" s="80"/>
      <c r="W51" s="80"/>
      <c r="X51" s="80"/>
      <c r="Y51" s="80"/>
      <c r="Z51" s="80"/>
    </row>
    <row r="52" spans="1:26" ht="14.25" customHeight="1">
      <c r="A52" s="110"/>
      <c r="B52" s="80"/>
      <c r="C52" s="80"/>
      <c r="D52" s="80"/>
      <c r="E52" s="80"/>
      <c r="F52" s="80"/>
      <c r="G52" s="80"/>
      <c r="H52" s="80"/>
      <c r="I52" s="110"/>
      <c r="J52" s="80"/>
      <c r="K52" s="80"/>
      <c r="L52" s="80"/>
      <c r="M52" s="80"/>
      <c r="N52" s="80"/>
      <c r="O52" s="80"/>
      <c r="P52" s="80"/>
      <c r="Q52" s="80"/>
      <c r="R52" s="80"/>
      <c r="S52" s="80"/>
      <c r="T52" s="80"/>
      <c r="U52" s="80"/>
      <c r="V52" s="80"/>
      <c r="W52" s="80"/>
      <c r="X52" s="80"/>
      <c r="Y52" s="80"/>
      <c r="Z52" s="80"/>
    </row>
    <row r="53" spans="1:26" ht="14.25" customHeight="1">
      <c r="A53" s="110"/>
      <c r="B53" s="80"/>
      <c r="C53" s="80"/>
      <c r="D53" s="80"/>
      <c r="E53" s="80"/>
      <c r="F53" s="80"/>
      <c r="G53" s="80"/>
      <c r="H53" s="80"/>
      <c r="I53" s="110"/>
      <c r="J53" s="80"/>
      <c r="K53" s="80"/>
      <c r="L53" s="80"/>
      <c r="M53" s="80"/>
      <c r="N53" s="80"/>
      <c r="O53" s="80"/>
      <c r="P53" s="80"/>
      <c r="Q53" s="80"/>
      <c r="R53" s="80"/>
      <c r="S53" s="80"/>
      <c r="T53" s="80"/>
      <c r="U53" s="80"/>
      <c r="V53" s="80"/>
      <c r="W53" s="80"/>
      <c r="X53" s="80"/>
      <c r="Y53" s="80"/>
      <c r="Z53" s="80"/>
    </row>
    <row r="54" spans="1:26" ht="14.25" customHeight="1">
      <c r="A54" s="110"/>
      <c r="B54" s="80"/>
      <c r="C54" s="80"/>
      <c r="D54" s="80"/>
      <c r="E54" s="80"/>
      <c r="F54" s="80"/>
      <c r="G54" s="80"/>
      <c r="H54" s="80"/>
      <c r="I54" s="110"/>
      <c r="J54" s="80"/>
      <c r="K54" s="80"/>
      <c r="L54" s="80"/>
      <c r="M54" s="80"/>
      <c r="N54" s="80"/>
      <c r="O54" s="80"/>
      <c r="P54" s="80"/>
      <c r="Q54" s="80"/>
      <c r="R54" s="80"/>
      <c r="S54" s="80"/>
      <c r="T54" s="80"/>
      <c r="U54" s="80"/>
      <c r="V54" s="80"/>
      <c r="W54" s="80"/>
      <c r="X54" s="80"/>
      <c r="Y54" s="80"/>
      <c r="Z54" s="80"/>
    </row>
    <row r="55" spans="1:26" ht="14.25" customHeight="1">
      <c r="A55" s="110"/>
      <c r="B55" s="80"/>
      <c r="C55" s="80"/>
      <c r="D55" s="80"/>
      <c r="E55" s="80"/>
      <c r="F55" s="80"/>
      <c r="G55" s="80"/>
      <c r="H55" s="80"/>
      <c r="I55" s="110"/>
      <c r="J55" s="80"/>
      <c r="K55" s="80"/>
      <c r="L55" s="80"/>
      <c r="M55" s="80"/>
      <c r="N55" s="80"/>
      <c r="O55" s="80"/>
      <c r="P55" s="80"/>
      <c r="Q55" s="80"/>
      <c r="R55" s="80"/>
      <c r="S55" s="80"/>
      <c r="T55" s="80"/>
      <c r="U55" s="80"/>
      <c r="V55" s="80"/>
      <c r="W55" s="80"/>
      <c r="X55" s="80"/>
      <c r="Y55" s="80"/>
      <c r="Z55" s="80"/>
    </row>
    <row r="56" spans="1:26" ht="14.25" customHeight="1">
      <c r="A56" s="110"/>
      <c r="B56" s="80"/>
      <c r="C56" s="80"/>
      <c r="D56" s="80"/>
      <c r="E56" s="80"/>
      <c r="F56" s="80"/>
      <c r="G56" s="80"/>
      <c r="H56" s="80"/>
      <c r="I56" s="110"/>
      <c r="J56" s="80"/>
      <c r="K56" s="80"/>
      <c r="L56" s="80"/>
      <c r="M56" s="80"/>
      <c r="N56" s="80"/>
      <c r="O56" s="80"/>
      <c r="P56" s="80"/>
      <c r="Q56" s="80"/>
      <c r="R56" s="80"/>
      <c r="S56" s="80"/>
      <c r="T56" s="80"/>
      <c r="U56" s="80"/>
      <c r="V56" s="80"/>
      <c r="W56" s="80"/>
      <c r="X56" s="80"/>
      <c r="Y56" s="80"/>
      <c r="Z56" s="80"/>
    </row>
    <row r="57" spans="1:26" ht="14.25" customHeight="1">
      <c r="A57" s="110"/>
      <c r="B57" s="80"/>
      <c r="C57" s="80"/>
      <c r="D57" s="80"/>
      <c r="E57" s="80"/>
      <c r="F57" s="80"/>
      <c r="G57" s="80"/>
      <c r="H57" s="80"/>
      <c r="I57" s="110"/>
      <c r="J57" s="80"/>
      <c r="K57" s="80"/>
      <c r="L57" s="80"/>
      <c r="M57" s="80"/>
      <c r="N57" s="80"/>
      <c r="O57" s="80"/>
      <c r="P57" s="80"/>
      <c r="Q57" s="80"/>
      <c r="R57" s="80"/>
      <c r="S57" s="80"/>
      <c r="T57" s="80"/>
      <c r="U57" s="80"/>
      <c r="V57" s="80"/>
      <c r="W57" s="80"/>
      <c r="X57" s="80"/>
      <c r="Y57" s="80"/>
      <c r="Z57" s="80"/>
    </row>
    <row r="58" spans="1:26" ht="14.25" customHeight="1">
      <c r="A58" s="110"/>
      <c r="B58" s="80"/>
      <c r="C58" s="80"/>
      <c r="D58" s="80"/>
      <c r="E58" s="80"/>
      <c r="F58" s="80"/>
      <c r="G58" s="80"/>
      <c r="H58" s="80"/>
      <c r="I58" s="110"/>
      <c r="J58" s="80"/>
      <c r="K58" s="80"/>
      <c r="L58" s="80"/>
      <c r="M58" s="80"/>
      <c r="N58" s="80"/>
      <c r="O58" s="80"/>
      <c r="P58" s="80"/>
      <c r="Q58" s="80"/>
      <c r="R58" s="80"/>
      <c r="S58" s="80"/>
      <c r="T58" s="80"/>
      <c r="U58" s="80"/>
      <c r="V58" s="80"/>
      <c r="W58" s="80"/>
      <c r="X58" s="80"/>
      <c r="Y58" s="80"/>
      <c r="Z58" s="80"/>
    </row>
    <row r="59" spans="1:26" ht="14.25" customHeight="1">
      <c r="A59" s="110"/>
      <c r="B59" s="80"/>
      <c r="C59" s="80"/>
      <c r="D59" s="80"/>
      <c r="E59" s="80"/>
      <c r="F59" s="80"/>
      <c r="G59" s="80"/>
      <c r="H59" s="80"/>
      <c r="I59" s="110"/>
      <c r="J59" s="80"/>
      <c r="K59" s="80"/>
      <c r="L59" s="80"/>
      <c r="M59" s="80"/>
      <c r="N59" s="80"/>
      <c r="O59" s="80"/>
      <c r="P59" s="80"/>
      <c r="Q59" s="80"/>
      <c r="R59" s="80"/>
      <c r="S59" s="80"/>
      <c r="T59" s="80"/>
      <c r="U59" s="80"/>
      <c r="V59" s="80"/>
      <c r="W59" s="80"/>
      <c r="X59" s="80"/>
      <c r="Y59" s="80"/>
      <c r="Z59" s="80"/>
    </row>
    <row r="60" spans="1:26" ht="14.25" customHeight="1">
      <c r="A60" s="110"/>
      <c r="B60" s="80"/>
      <c r="C60" s="80"/>
      <c r="D60" s="80"/>
      <c r="E60" s="80"/>
      <c r="F60" s="80"/>
      <c r="G60" s="80"/>
      <c r="H60" s="80"/>
      <c r="I60" s="110"/>
      <c r="J60" s="80"/>
      <c r="K60" s="80"/>
      <c r="L60" s="80"/>
      <c r="M60" s="80"/>
      <c r="N60" s="80"/>
      <c r="O60" s="80"/>
      <c r="P60" s="80"/>
      <c r="Q60" s="80"/>
      <c r="R60" s="80"/>
      <c r="S60" s="80"/>
      <c r="T60" s="80"/>
      <c r="U60" s="80"/>
      <c r="V60" s="80"/>
      <c r="W60" s="80"/>
      <c r="X60" s="80"/>
      <c r="Y60" s="80"/>
      <c r="Z60" s="80"/>
    </row>
    <row r="61" spans="1:26" ht="14.25" customHeight="1">
      <c r="A61" s="110"/>
      <c r="B61" s="80"/>
      <c r="C61" s="80"/>
      <c r="D61" s="80"/>
      <c r="E61" s="80"/>
      <c r="F61" s="80"/>
      <c r="G61" s="80"/>
      <c r="H61" s="80"/>
      <c r="I61" s="110"/>
      <c r="J61" s="80"/>
      <c r="K61" s="80"/>
      <c r="L61" s="80"/>
      <c r="M61" s="80"/>
      <c r="N61" s="80"/>
      <c r="O61" s="80"/>
      <c r="P61" s="80"/>
      <c r="Q61" s="80"/>
      <c r="R61" s="80"/>
      <c r="S61" s="80"/>
      <c r="T61" s="80"/>
      <c r="U61" s="80"/>
      <c r="V61" s="80"/>
      <c r="W61" s="80"/>
      <c r="X61" s="80"/>
      <c r="Y61" s="80"/>
      <c r="Z61" s="80"/>
    </row>
    <row r="62" spans="1:26" ht="14.25" customHeight="1">
      <c r="A62" s="110"/>
      <c r="B62" s="80"/>
      <c r="C62" s="80"/>
      <c r="D62" s="80"/>
      <c r="E62" s="80"/>
      <c r="F62" s="80"/>
      <c r="G62" s="80"/>
      <c r="H62" s="80"/>
      <c r="I62" s="110"/>
      <c r="J62" s="80"/>
      <c r="K62" s="80"/>
      <c r="L62" s="80"/>
      <c r="M62" s="80"/>
      <c r="N62" s="80"/>
      <c r="O62" s="80"/>
      <c r="P62" s="80"/>
      <c r="Q62" s="80"/>
      <c r="R62" s="80"/>
      <c r="S62" s="80"/>
      <c r="T62" s="80"/>
      <c r="U62" s="80"/>
      <c r="V62" s="80"/>
      <c r="W62" s="80"/>
      <c r="X62" s="80"/>
      <c r="Y62" s="80"/>
      <c r="Z62" s="80"/>
    </row>
    <row r="63" spans="1:26" ht="14.25" customHeight="1">
      <c r="A63" s="110"/>
      <c r="B63" s="80"/>
      <c r="C63" s="80"/>
      <c r="D63" s="80"/>
      <c r="E63" s="80"/>
      <c r="F63" s="80"/>
      <c r="G63" s="80"/>
      <c r="H63" s="80"/>
      <c r="I63" s="110"/>
      <c r="J63" s="80"/>
      <c r="K63" s="80"/>
      <c r="L63" s="80"/>
      <c r="M63" s="80"/>
      <c r="N63" s="80"/>
      <c r="O63" s="80"/>
      <c r="P63" s="80"/>
      <c r="Q63" s="80"/>
      <c r="R63" s="80"/>
      <c r="S63" s="80"/>
      <c r="T63" s="80"/>
      <c r="U63" s="80"/>
      <c r="V63" s="80"/>
      <c r="W63" s="80"/>
      <c r="X63" s="80"/>
      <c r="Y63" s="80"/>
      <c r="Z63" s="80"/>
    </row>
    <row r="64" spans="1:26" ht="14.25" customHeight="1">
      <c r="A64" s="110"/>
      <c r="B64" s="80"/>
      <c r="C64" s="80"/>
      <c r="D64" s="80"/>
      <c r="E64" s="80"/>
      <c r="F64" s="80"/>
      <c r="G64" s="80"/>
      <c r="H64" s="80"/>
      <c r="I64" s="110"/>
      <c r="J64" s="80"/>
      <c r="K64" s="80"/>
      <c r="L64" s="80"/>
      <c r="M64" s="80"/>
      <c r="N64" s="80"/>
      <c r="O64" s="80"/>
      <c r="P64" s="80"/>
      <c r="Q64" s="80"/>
      <c r="R64" s="80"/>
      <c r="S64" s="80"/>
      <c r="T64" s="80"/>
      <c r="U64" s="80"/>
      <c r="V64" s="80"/>
      <c r="W64" s="80"/>
      <c r="X64" s="80"/>
      <c r="Y64" s="80"/>
      <c r="Z64" s="80"/>
    </row>
    <row r="65" spans="1:26" ht="14.25" customHeight="1">
      <c r="A65" s="110"/>
      <c r="B65" s="80"/>
      <c r="C65" s="80"/>
      <c r="D65" s="80"/>
      <c r="E65" s="80"/>
      <c r="F65" s="80"/>
      <c r="G65" s="80"/>
      <c r="H65" s="80"/>
      <c r="I65" s="110"/>
      <c r="J65" s="80"/>
      <c r="K65" s="80"/>
      <c r="L65" s="80"/>
      <c r="M65" s="80"/>
      <c r="N65" s="80"/>
      <c r="O65" s="80"/>
      <c r="P65" s="80"/>
      <c r="Q65" s="80"/>
      <c r="R65" s="80"/>
      <c r="S65" s="80"/>
      <c r="T65" s="80"/>
      <c r="U65" s="80"/>
      <c r="V65" s="80"/>
      <c r="W65" s="80"/>
      <c r="X65" s="80"/>
      <c r="Y65" s="80"/>
      <c r="Z65" s="80"/>
    </row>
    <row r="66" spans="1:26" ht="14.25" customHeight="1">
      <c r="A66" s="110"/>
      <c r="B66" s="80"/>
      <c r="C66" s="80"/>
      <c r="D66" s="80"/>
      <c r="E66" s="80"/>
      <c r="F66" s="80"/>
      <c r="G66" s="80"/>
      <c r="H66" s="80"/>
      <c r="I66" s="110"/>
      <c r="J66" s="80"/>
      <c r="K66" s="80"/>
      <c r="L66" s="80"/>
      <c r="M66" s="80"/>
      <c r="N66" s="80"/>
      <c r="O66" s="80"/>
      <c r="P66" s="80"/>
      <c r="Q66" s="80"/>
      <c r="R66" s="80"/>
      <c r="S66" s="80"/>
      <c r="T66" s="80"/>
      <c r="U66" s="80"/>
      <c r="V66" s="80"/>
      <c r="W66" s="80"/>
      <c r="X66" s="80"/>
      <c r="Y66" s="80"/>
      <c r="Z66" s="80"/>
    </row>
    <row r="67" spans="1:26" ht="14.25" customHeight="1">
      <c r="A67" s="110"/>
      <c r="B67" s="80"/>
      <c r="C67" s="80"/>
      <c r="D67" s="80"/>
      <c r="E67" s="80"/>
      <c r="F67" s="80"/>
      <c r="G67" s="80"/>
      <c r="H67" s="80"/>
      <c r="I67" s="110"/>
      <c r="J67" s="80"/>
      <c r="K67" s="80"/>
      <c r="L67" s="80"/>
      <c r="M67" s="80"/>
      <c r="N67" s="80"/>
      <c r="O67" s="80"/>
      <c r="P67" s="80"/>
      <c r="Q67" s="80"/>
      <c r="R67" s="80"/>
      <c r="S67" s="80"/>
      <c r="T67" s="80"/>
      <c r="U67" s="80"/>
      <c r="V67" s="80"/>
      <c r="W67" s="80"/>
      <c r="X67" s="80"/>
      <c r="Y67" s="80"/>
      <c r="Z67" s="80"/>
    </row>
    <row r="68" spans="1:26" ht="14.25" customHeight="1">
      <c r="A68" s="110"/>
      <c r="B68" s="80"/>
      <c r="C68" s="80"/>
      <c r="D68" s="80"/>
      <c r="E68" s="80"/>
      <c r="F68" s="80"/>
      <c r="G68" s="80"/>
      <c r="H68" s="80"/>
      <c r="I68" s="110"/>
      <c r="J68" s="80"/>
      <c r="K68" s="80"/>
      <c r="L68" s="80"/>
      <c r="M68" s="80"/>
      <c r="N68" s="80"/>
      <c r="O68" s="80"/>
      <c r="P68" s="80"/>
      <c r="Q68" s="80"/>
      <c r="R68" s="80"/>
      <c r="S68" s="80"/>
      <c r="T68" s="80"/>
      <c r="U68" s="80"/>
      <c r="V68" s="80"/>
      <c r="W68" s="80"/>
      <c r="X68" s="80"/>
      <c r="Y68" s="80"/>
      <c r="Z68" s="80"/>
    </row>
    <row r="69" spans="1:26" ht="14.25" customHeight="1">
      <c r="A69" s="110"/>
      <c r="B69" s="80"/>
      <c r="C69" s="80"/>
      <c r="D69" s="80"/>
      <c r="E69" s="80"/>
      <c r="F69" s="80"/>
      <c r="G69" s="80"/>
      <c r="H69" s="80"/>
      <c r="I69" s="110"/>
      <c r="J69" s="80"/>
      <c r="K69" s="80"/>
      <c r="L69" s="80"/>
      <c r="M69" s="80"/>
      <c r="N69" s="80"/>
      <c r="O69" s="80"/>
      <c r="P69" s="80"/>
      <c r="Q69" s="80"/>
      <c r="R69" s="80"/>
      <c r="S69" s="80"/>
      <c r="T69" s="80"/>
      <c r="U69" s="80"/>
      <c r="V69" s="80"/>
      <c r="W69" s="80"/>
      <c r="X69" s="80"/>
      <c r="Y69" s="80"/>
      <c r="Z69" s="80"/>
    </row>
    <row r="70" spans="1:26" ht="14.25" customHeight="1">
      <c r="A70" s="110"/>
      <c r="B70" s="80"/>
      <c r="C70" s="80"/>
      <c r="D70" s="80"/>
      <c r="E70" s="80"/>
      <c r="F70" s="80"/>
      <c r="G70" s="80"/>
      <c r="H70" s="80"/>
      <c r="I70" s="110"/>
      <c r="J70" s="80"/>
      <c r="K70" s="80"/>
      <c r="L70" s="80"/>
      <c r="M70" s="80"/>
      <c r="N70" s="80"/>
      <c r="O70" s="80"/>
      <c r="P70" s="80"/>
      <c r="Q70" s="80"/>
      <c r="R70" s="80"/>
      <c r="S70" s="80"/>
      <c r="T70" s="80"/>
      <c r="U70" s="80"/>
      <c r="V70" s="80"/>
      <c r="W70" s="80"/>
      <c r="X70" s="80"/>
      <c r="Y70" s="80"/>
      <c r="Z70" s="80"/>
    </row>
    <row r="71" spans="1:26" ht="14.25" customHeight="1">
      <c r="A71" s="110"/>
      <c r="B71" s="80"/>
      <c r="C71" s="80"/>
      <c r="D71" s="80"/>
      <c r="E71" s="80"/>
      <c r="F71" s="80"/>
      <c r="G71" s="80"/>
      <c r="H71" s="80"/>
      <c r="I71" s="110"/>
      <c r="J71" s="80"/>
      <c r="K71" s="80"/>
      <c r="L71" s="80"/>
      <c r="M71" s="80"/>
      <c r="N71" s="80"/>
      <c r="O71" s="80"/>
      <c r="P71" s="80"/>
      <c r="Q71" s="80"/>
      <c r="R71" s="80"/>
      <c r="S71" s="80"/>
      <c r="T71" s="80"/>
      <c r="U71" s="80"/>
      <c r="V71" s="80"/>
      <c r="W71" s="80"/>
      <c r="X71" s="80"/>
      <c r="Y71" s="80"/>
      <c r="Z71" s="80"/>
    </row>
    <row r="72" spans="1:26" ht="14.25" customHeight="1">
      <c r="A72" s="110"/>
      <c r="B72" s="80"/>
      <c r="C72" s="80"/>
      <c r="D72" s="80"/>
      <c r="E72" s="80"/>
      <c r="F72" s="80"/>
      <c r="G72" s="80"/>
      <c r="H72" s="80"/>
      <c r="I72" s="110"/>
      <c r="J72" s="80"/>
      <c r="K72" s="80"/>
      <c r="L72" s="80"/>
      <c r="M72" s="80"/>
      <c r="N72" s="80"/>
      <c r="O72" s="80"/>
      <c r="P72" s="80"/>
      <c r="Q72" s="80"/>
      <c r="R72" s="80"/>
      <c r="S72" s="80"/>
      <c r="T72" s="80"/>
      <c r="U72" s="80"/>
      <c r="V72" s="80"/>
      <c r="W72" s="80"/>
      <c r="X72" s="80"/>
      <c r="Y72" s="80"/>
      <c r="Z72" s="80"/>
    </row>
    <row r="73" spans="1:26" ht="14.25" customHeight="1">
      <c r="A73" s="110"/>
      <c r="B73" s="80"/>
      <c r="C73" s="80"/>
      <c r="D73" s="80"/>
      <c r="E73" s="80"/>
      <c r="F73" s="80"/>
      <c r="G73" s="80"/>
      <c r="H73" s="80"/>
      <c r="I73" s="110"/>
      <c r="J73" s="80"/>
      <c r="K73" s="80"/>
      <c r="L73" s="80"/>
      <c r="M73" s="80"/>
      <c r="N73" s="80"/>
      <c r="O73" s="80"/>
      <c r="P73" s="80"/>
      <c r="Q73" s="80"/>
      <c r="R73" s="80"/>
      <c r="S73" s="80"/>
      <c r="T73" s="80"/>
      <c r="U73" s="80"/>
      <c r="V73" s="80"/>
      <c r="W73" s="80"/>
      <c r="X73" s="80"/>
      <c r="Y73" s="80"/>
      <c r="Z73" s="80"/>
    </row>
    <row r="74" spans="1:26" ht="14.25" customHeight="1">
      <c r="A74" s="110"/>
      <c r="B74" s="80"/>
      <c r="C74" s="80"/>
      <c r="D74" s="80"/>
      <c r="E74" s="80"/>
      <c r="F74" s="80"/>
      <c r="G74" s="80"/>
      <c r="H74" s="80"/>
      <c r="I74" s="110"/>
      <c r="J74" s="80"/>
      <c r="K74" s="80"/>
      <c r="L74" s="80"/>
      <c r="M74" s="80"/>
      <c r="N74" s="80"/>
      <c r="O74" s="80"/>
      <c r="P74" s="80"/>
      <c r="Q74" s="80"/>
      <c r="R74" s="80"/>
      <c r="S74" s="80"/>
      <c r="T74" s="80"/>
      <c r="U74" s="80"/>
      <c r="V74" s="80"/>
      <c r="W74" s="80"/>
      <c r="X74" s="80"/>
      <c r="Y74" s="80"/>
      <c r="Z74" s="80"/>
    </row>
    <row r="75" spans="1:26" ht="14.25" customHeight="1">
      <c r="A75" s="110"/>
      <c r="B75" s="80"/>
      <c r="C75" s="80"/>
      <c r="D75" s="80"/>
      <c r="E75" s="80"/>
      <c r="F75" s="80"/>
      <c r="G75" s="80"/>
      <c r="H75" s="80"/>
      <c r="I75" s="110"/>
      <c r="J75" s="80"/>
      <c r="K75" s="80"/>
      <c r="L75" s="80"/>
      <c r="M75" s="80"/>
      <c r="N75" s="80"/>
      <c r="O75" s="80"/>
      <c r="P75" s="80"/>
      <c r="Q75" s="80"/>
      <c r="R75" s="80"/>
      <c r="S75" s="80"/>
      <c r="T75" s="80"/>
      <c r="U75" s="80"/>
      <c r="V75" s="80"/>
      <c r="W75" s="80"/>
      <c r="X75" s="80"/>
      <c r="Y75" s="80"/>
      <c r="Z75" s="80"/>
    </row>
    <row r="76" spans="1:26" ht="14.25" customHeight="1">
      <c r="A76" s="110"/>
      <c r="B76" s="80"/>
      <c r="C76" s="80"/>
      <c r="D76" s="80"/>
      <c r="E76" s="80"/>
      <c r="F76" s="80"/>
      <c r="G76" s="80"/>
      <c r="H76" s="80"/>
      <c r="I76" s="110"/>
      <c r="J76" s="80"/>
      <c r="K76" s="80"/>
      <c r="L76" s="80"/>
      <c r="M76" s="80"/>
      <c r="N76" s="80"/>
      <c r="O76" s="80"/>
      <c r="P76" s="80"/>
      <c r="Q76" s="80"/>
      <c r="R76" s="80"/>
      <c r="S76" s="80"/>
      <c r="T76" s="80"/>
      <c r="U76" s="80"/>
      <c r="V76" s="80"/>
      <c r="W76" s="80"/>
      <c r="X76" s="80"/>
      <c r="Y76" s="80"/>
      <c r="Z76" s="80"/>
    </row>
    <row r="77" spans="1:26" ht="14.25" customHeight="1">
      <c r="A77" s="110"/>
      <c r="B77" s="80"/>
      <c r="C77" s="80"/>
      <c r="D77" s="80"/>
      <c r="E77" s="80"/>
      <c r="F77" s="80"/>
      <c r="G77" s="80"/>
      <c r="H77" s="80"/>
      <c r="I77" s="110"/>
      <c r="J77" s="80"/>
      <c r="K77" s="80"/>
      <c r="L77" s="80"/>
      <c r="M77" s="80"/>
      <c r="N77" s="80"/>
      <c r="O77" s="80"/>
      <c r="P77" s="80"/>
      <c r="Q77" s="80"/>
      <c r="R77" s="80"/>
      <c r="S77" s="80"/>
      <c r="T77" s="80"/>
      <c r="U77" s="80"/>
      <c r="V77" s="80"/>
      <c r="W77" s="80"/>
      <c r="X77" s="80"/>
      <c r="Y77" s="80"/>
      <c r="Z77" s="80"/>
    </row>
    <row r="78" spans="1:26" ht="14.25" customHeight="1">
      <c r="A78" s="110"/>
      <c r="B78" s="80"/>
      <c r="C78" s="80"/>
      <c r="D78" s="80"/>
      <c r="E78" s="80"/>
      <c r="F78" s="80"/>
      <c r="G78" s="80"/>
      <c r="H78" s="80"/>
      <c r="I78" s="110"/>
      <c r="J78" s="80"/>
      <c r="K78" s="80"/>
      <c r="L78" s="80"/>
      <c r="M78" s="80"/>
      <c r="N78" s="80"/>
      <c r="O78" s="80"/>
      <c r="P78" s="80"/>
      <c r="Q78" s="80"/>
      <c r="R78" s="80"/>
      <c r="S78" s="80"/>
      <c r="T78" s="80"/>
      <c r="U78" s="80"/>
      <c r="V78" s="80"/>
      <c r="W78" s="80"/>
      <c r="X78" s="80"/>
      <c r="Y78" s="80"/>
      <c r="Z78" s="80"/>
    </row>
    <row r="79" spans="1:26" ht="14.25" customHeight="1">
      <c r="A79" s="110"/>
      <c r="B79" s="80"/>
      <c r="C79" s="80"/>
      <c r="D79" s="80"/>
      <c r="E79" s="80"/>
      <c r="F79" s="80"/>
      <c r="G79" s="80"/>
      <c r="H79" s="80"/>
      <c r="I79" s="110"/>
      <c r="J79" s="80"/>
      <c r="K79" s="80"/>
      <c r="L79" s="80"/>
      <c r="M79" s="80"/>
      <c r="N79" s="80"/>
      <c r="O79" s="80"/>
      <c r="P79" s="80"/>
      <c r="Q79" s="80"/>
      <c r="R79" s="80"/>
      <c r="S79" s="80"/>
      <c r="T79" s="80"/>
      <c r="U79" s="80"/>
      <c r="V79" s="80"/>
      <c r="W79" s="80"/>
      <c r="X79" s="80"/>
      <c r="Y79" s="80"/>
      <c r="Z79" s="80"/>
    </row>
    <row r="80" spans="1:26" ht="14.25" customHeight="1">
      <c r="A80" s="110"/>
      <c r="B80" s="80"/>
      <c r="C80" s="80"/>
      <c r="D80" s="80"/>
      <c r="E80" s="80"/>
      <c r="F80" s="80"/>
      <c r="G80" s="80"/>
      <c r="H80" s="80"/>
      <c r="I80" s="110"/>
      <c r="J80" s="80"/>
      <c r="K80" s="80"/>
      <c r="L80" s="80"/>
      <c r="M80" s="80"/>
      <c r="N80" s="80"/>
      <c r="O80" s="80"/>
      <c r="P80" s="80"/>
      <c r="Q80" s="80"/>
      <c r="R80" s="80"/>
      <c r="S80" s="80"/>
      <c r="T80" s="80"/>
      <c r="U80" s="80"/>
      <c r="V80" s="80"/>
      <c r="W80" s="80"/>
      <c r="X80" s="80"/>
      <c r="Y80" s="80"/>
      <c r="Z80" s="80"/>
    </row>
    <row r="81" spans="1:26" ht="14.25" customHeight="1">
      <c r="A81" s="110"/>
      <c r="B81" s="80"/>
      <c r="C81" s="80"/>
      <c r="D81" s="80"/>
      <c r="E81" s="80"/>
      <c r="F81" s="80"/>
      <c r="G81" s="80"/>
      <c r="H81" s="80"/>
      <c r="I81" s="110"/>
      <c r="J81" s="80"/>
      <c r="K81" s="80"/>
      <c r="L81" s="80"/>
      <c r="M81" s="80"/>
      <c r="N81" s="80"/>
      <c r="O81" s="80"/>
      <c r="P81" s="80"/>
      <c r="Q81" s="80"/>
      <c r="R81" s="80"/>
      <c r="S81" s="80"/>
      <c r="T81" s="80"/>
      <c r="U81" s="80"/>
      <c r="V81" s="80"/>
      <c r="W81" s="80"/>
      <c r="X81" s="80"/>
      <c r="Y81" s="80"/>
      <c r="Z81" s="80"/>
    </row>
    <row r="82" spans="1:26" ht="14.25" customHeight="1">
      <c r="A82" s="110"/>
      <c r="B82" s="80"/>
      <c r="C82" s="80"/>
      <c r="D82" s="80"/>
      <c r="E82" s="80"/>
      <c r="F82" s="80"/>
      <c r="G82" s="80"/>
      <c r="H82" s="80"/>
      <c r="I82" s="110"/>
      <c r="J82" s="80"/>
      <c r="K82" s="80"/>
      <c r="L82" s="80"/>
      <c r="M82" s="80"/>
      <c r="N82" s="80"/>
      <c r="O82" s="80"/>
      <c r="P82" s="80"/>
      <c r="Q82" s="80"/>
      <c r="R82" s="80"/>
      <c r="S82" s="80"/>
      <c r="T82" s="80"/>
      <c r="U82" s="80"/>
      <c r="V82" s="80"/>
      <c r="W82" s="80"/>
      <c r="X82" s="80"/>
      <c r="Y82" s="80"/>
      <c r="Z82" s="80"/>
    </row>
    <row r="83" spans="1:26" ht="14.25" customHeight="1">
      <c r="A83" s="110"/>
      <c r="B83" s="80"/>
      <c r="C83" s="80"/>
      <c r="D83" s="80"/>
      <c r="E83" s="80"/>
      <c r="F83" s="80"/>
      <c r="G83" s="80"/>
      <c r="H83" s="80"/>
      <c r="I83" s="110"/>
      <c r="J83" s="80"/>
      <c r="K83" s="80"/>
      <c r="L83" s="80"/>
      <c r="M83" s="80"/>
      <c r="N83" s="80"/>
      <c r="O83" s="80"/>
      <c r="P83" s="80"/>
      <c r="Q83" s="80"/>
      <c r="R83" s="80"/>
      <c r="S83" s="80"/>
      <c r="T83" s="80"/>
      <c r="U83" s="80"/>
      <c r="V83" s="80"/>
      <c r="W83" s="80"/>
      <c r="X83" s="80"/>
      <c r="Y83" s="80"/>
      <c r="Z83" s="80"/>
    </row>
    <row r="84" spans="1:26" ht="14.25" customHeight="1">
      <c r="A84" s="110"/>
      <c r="B84" s="80"/>
      <c r="C84" s="80"/>
      <c r="D84" s="80"/>
      <c r="E84" s="80"/>
      <c r="F84" s="80"/>
      <c r="G84" s="80"/>
      <c r="H84" s="80"/>
      <c r="I84" s="110"/>
      <c r="J84" s="80"/>
      <c r="K84" s="80"/>
      <c r="L84" s="80"/>
      <c r="M84" s="80"/>
      <c r="N84" s="80"/>
      <c r="O84" s="80"/>
      <c r="P84" s="80"/>
      <c r="Q84" s="80"/>
      <c r="R84" s="80"/>
      <c r="S84" s="80"/>
      <c r="T84" s="80"/>
      <c r="U84" s="80"/>
      <c r="V84" s="80"/>
      <c r="W84" s="80"/>
      <c r="X84" s="80"/>
      <c r="Y84" s="80"/>
      <c r="Z84" s="80"/>
    </row>
    <row r="85" spans="1:26" ht="14.25" customHeight="1">
      <c r="A85" s="110"/>
      <c r="B85" s="80"/>
      <c r="C85" s="80"/>
      <c r="D85" s="80"/>
      <c r="E85" s="80"/>
      <c r="F85" s="80"/>
      <c r="G85" s="80"/>
      <c r="H85" s="80"/>
      <c r="I85" s="110"/>
      <c r="J85" s="80"/>
      <c r="K85" s="80"/>
      <c r="L85" s="80"/>
      <c r="M85" s="80"/>
      <c r="N85" s="80"/>
      <c r="O85" s="80"/>
      <c r="P85" s="80"/>
      <c r="Q85" s="80"/>
      <c r="R85" s="80"/>
      <c r="S85" s="80"/>
      <c r="T85" s="80"/>
      <c r="U85" s="80"/>
      <c r="V85" s="80"/>
      <c r="W85" s="80"/>
      <c r="X85" s="80"/>
      <c r="Y85" s="80"/>
      <c r="Z85" s="80"/>
    </row>
    <row r="86" spans="1:26" ht="14.25" customHeight="1">
      <c r="A86" s="110"/>
      <c r="B86" s="80"/>
      <c r="C86" s="80"/>
      <c r="D86" s="80"/>
      <c r="E86" s="80"/>
      <c r="F86" s="80"/>
      <c r="G86" s="80"/>
      <c r="H86" s="80"/>
      <c r="I86" s="110"/>
      <c r="J86" s="80"/>
      <c r="K86" s="80"/>
      <c r="L86" s="80"/>
      <c r="M86" s="80"/>
      <c r="N86" s="80"/>
      <c r="O86" s="80"/>
      <c r="P86" s="80"/>
      <c r="Q86" s="80"/>
      <c r="R86" s="80"/>
      <c r="S86" s="80"/>
      <c r="T86" s="80"/>
      <c r="U86" s="80"/>
      <c r="V86" s="80"/>
      <c r="W86" s="80"/>
      <c r="X86" s="80"/>
      <c r="Y86" s="80"/>
      <c r="Z86" s="80"/>
    </row>
    <row r="87" spans="1:26" ht="14.25" customHeight="1">
      <c r="A87" s="110"/>
      <c r="B87" s="80"/>
      <c r="C87" s="80"/>
      <c r="D87" s="80"/>
      <c r="E87" s="80"/>
      <c r="F87" s="80"/>
      <c r="G87" s="80"/>
      <c r="H87" s="80"/>
      <c r="I87" s="110"/>
      <c r="J87" s="80"/>
      <c r="K87" s="80"/>
      <c r="L87" s="80"/>
      <c r="M87" s="80"/>
      <c r="N87" s="80"/>
      <c r="O87" s="80"/>
      <c r="P87" s="80"/>
      <c r="Q87" s="80"/>
      <c r="R87" s="80"/>
      <c r="S87" s="80"/>
      <c r="T87" s="80"/>
      <c r="U87" s="80"/>
      <c r="V87" s="80"/>
      <c r="W87" s="80"/>
      <c r="X87" s="80"/>
      <c r="Y87" s="80"/>
      <c r="Z87" s="80"/>
    </row>
    <row r="88" spans="1:26" ht="14.25" customHeight="1">
      <c r="A88" s="110"/>
      <c r="B88" s="80"/>
      <c r="C88" s="80"/>
      <c r="D88" s="80"/>
      <c r="E88" s="80"/>
      <c r="F88" s="80"/>
      <c r="G88" s="80"/>
      <c r="H88" s="80"/>
      <c r="I88" s="110"/>
      <c r="J88" s="80"/>
      <c r="K88" s="80"/>
      <c r="L88" s="80"/>
      <c r="M88" s="80"/>
      <c r="N88" s="80"/>
      <c r="O88" s="80"/>
      <c r="P88" s="80"/>
      <c r="Q88" s="80"/>
      <c r="R88" s="80"/>
      <c r="S88" s="80"/>
      <c r="T88" s="80"/>
      <c r="U88" s="80"/>
      <c r="V88" s="80"/>
      <c r="W88" s="80"/>
      <c r="X88" s="80"/>
      <c r="Y88" s="80"/>
      <c r="Z88" s="80"/>
    </row>
    <row r="89" spans="1:26" ht="14.25" customHeight="1">
      <c r="A89" s="110"/>
      <c r="B89" s="80"/>
      <c r="C89" s="80"/>
      <c r="D89" s="80"/>
      <c r="E89" s="80"/>
      <c r="F89" s="80"/>
      <c r="G89" s="80"/>
      <c r="H89" s="80"/>
      <c r="I89" s="110"/>
      <c r="J89" s="80"/>
      <c r="K89" s="80"/>
      <c r="L89" s="80"/>
      <c r="M89" s="80"/>
      <c r="N89" s="80"/>
      <c r="O89" s="80"/>
      <c r="P89" s="80"/>
      <c r="Q89" s="80"/>
      <c r="R89" s="80"/>
      <c r="S89" s="80"/>
      <c r="T89" s="80"/>
      <c r="U89" s="80"/>
      <c r="V89" s="80"/>
      <c r="W89" s="80"/>
      <c r="X89" s="80"/>
      <c r="Y89" s="80"/>
      <c r="Z89" s="80"/>
    </row>
    <row r="90" spans="1:26" ht="14.25" customHeight="1">
      <c r="A90" s="110"/>
      <c r="B90" s="80"/>
      <c r="C90" s="80"/>
      <c r="D90" s="80"/>
      <c r="E90" s="80"/>
      <c r="F90" s="80"/>
      <c r="G90" s="80"/>
      <c r="H90" s="80"/>
      <c r="I90" s="110"/>
      <c r="J90" s="80"/>
      <c r="K90" s="80"/>
      <c r="L90" s="80"/>
      <c r="M90" s="80"/>
      <c r="N90" s="80"/>
      <c r="O90" s="80"/>
      <c r="P90" s="80"/>
      <c r="Q90" s="80"/>
      <c r="R90" s="80"/>
      <c r="S90" s="80"/>
      <c r="T90" s="80"/>
      <c r="U90" s="80"/>
      <c r="V90" s="80"/>
      <c r="W90" s="80"/>
      <c r="X90" s="80"/>
      <c r="Y90" s="80"/>
      <c r="Z90" s="80"/>
    </row>
    <row r="91" spans="1:26" ht="14.25" customHeight="1">
      <c r="A91" s="110"/>
      <c r="B91" s="80"/>
      <c r="C91" s="80"/>
      <c r="D91" s="80"/>
      <c r="E91" s="80"/>
      <c r="F91" s="80"/>
      <c r="G91" s="80"/>
      <c r="H91" s="80"/>
      <c r="I91" s="110"/>
      <c r="J91" s="80"/>
      <c r="K91" s="80"/>
      <c r="L91" s="80"/>
      <c r="M91" s="80"/>
      <c r="N91" s="80"/>
      <c r="O91" s="80"/>
      <c r="P91" s="80"/>
      <c r="Q91" s="80"/>
      <c r="R91" s="80"/>
      <c r="S91" s="80"/>
      <c r="T91" s="80"/>
      <c r="U91" s="80"/>
      <c r="V91" s="80"/>
      <c r="W91" s="80"/>
      <c r="X91" s="80"/>
      <c r="Y91" s="80"/>
      <c r="Z91" s="80"/>
    </row>
    <row r="92" spans="1:26" ht="14.25" customHeight="1">
      <c r="A92" s="110"/>
      <c r="B92" s="80"/>
      <c r="C92" s="80"/>
      <c r="D92" s="80"/>
      <c r="E92" s="80"/>
      <c r="F92" s="80"/>
      <c r="G92" s="80"/>
      <c r="H92" s="80"/>
      <c r="I92" s="110"/>
      <c r="J92" s="80"/>
      <c r="K92" s="80"/>
      <c r="L92" s="80"/>
      <c r="M92" s="80"/>
      <c r="N92" s="80"/>
      <c r="O92" s="80"/>
      <c r="P92" s="80"/>
      <c r="Q92" s="80"/>
      <c r="R92" s="80"/>
      <c r="S92" s="80"/>
      <c r="T92" s="80"/>
      <c r="U92" s="80"/>
      <c r="V92" s="80"/>
      <c r="W92" s="80"/>
      <c r="X92" s="80"/>
      <c r="Y92" s="80"/>
      <c r="Z92" s="80"/>
    </row>
    <row r="93" spans="1:26" ht="14.25" customHeight="1">
      <c r="A93" s="110"/>
      <c r="B93" s="80"/>
      <c r="C93" s="80"/>
      <c r="D93" s="80"/>
      <c r="E93" s="80"/>
      <c r="F93" s="80"/>
      <c r="G93" s="80"/>
      <c r="H93" s="80"/>
      <c r="I93" s="110"/>
      <c r="J93" s="80"/>
      <c r="K93" s="80"/>
      <c r="L93" s="80"/>
      <c r="M93" s="80"/>
      <c r="N93" s="80"/>
      <c r="O93" s="80"/>
      <c r="P93" s="80"/>
      <c r="Q93" s="80"/>
      <c r="R93" s="80"/>
      <c r="S93" s="80"/>
      <c r="T93" s="80"/>
      <c r="U93" s="80"/>
      <c r="V93" s="80"/>
      <c r="W93" s="80"/>
      <c r="X93" s="80"/>
      <c r="Y93" s="80"/>
      <c r="Z93" s="80"/>
    </row>
    <row r="94" spans="1:26" ht="14.25" customHeight="1">
      <c r="A94" s="110"/>
      <c r="B94" s="80"/>
      <c r="C94" s="80"/>
      <c r="D94" s="80"/>
      <c r="E94" s="80"/>
      <c r="F94" s="80"/>
      <c r="G94" s="80"/>
      <c r="H94" s="80"/>
      <c r="I94" s="110"/>
      <c r="J94" s="80"/>
      <c r="K94" s="80"/>
      <c r="L94" s="80"/>
      <c r="M94" s="80"/>
      <c r="N94" s="80"/>
      <c r="O94" s="80"/>
      <c r="P94" s="80"/>
      <c r="Q94" s="80"/>
      <c r="R94" s="80"/>
      <c r="S94" s="80"/>
      <c r="T94" s="80"/>
      <c r="U94" s="80"/>
      <c r="V94" s="80"/>
      <c r="W94" s="80"/>
      <c r="X94" s="80"/>
      <c r="Y94" s="80"/>
      <c r="Z94" s="80"/>
    </row>
    <row r="95" spans="1:26" ht="14.25" customHeight="1">
      <c r="A95" s="110"/>
      <c r="B95" s="80"/>
      <c r="C95" s="80"/>
      <c r="D95" s="80"/>
      <c r="E95" s="80"/>
      <c r="F95" s="80"/>
      <c r="G95" s="80"/>
      <c r="H95" s="80"/>
      <c r="I95" s="110"/>
      <c r="J95" s="80"/>
      <c r="K95" s="80"/>
      <c r="L95" s="80"/>
      <c r="M95" s="80"/>
      <c r="N95" s="80"/>
      <c r="O95" s="80"/>
      <c r="P95" s="80"/>
      <c r="Q95" s="80"/>
      <c r="R95" s="80"/>
      <c r="S95" s="80"/>
      <c r="T95" s="80"/>
      <c r="U95" s="80"/>
      <c r="V95" s="80"/>
      <c r="W95" s="80"/>
      <c r="X95" s="80"/>
      <c r="Y95" s="80"/>
      <c r="Z95" s="80"/>
    </row>
    <row r="96" spans="1:26" ht="14.25" customHeight="1">
      <c r="A96" s="110"/>
      <c r="B96" s="80"/>
      <c r="C96" s="80"/>
      <c r="D96" s="80"/>
      <c r="E96" s="80"/>
      <c r="F96" s="80"/>
      <c r="G96" s="80"/>
      <c r="H96" s="80"/>
      <c r="I96" s="110"/>
      <c r="J96" s="80"/>
      <c r="K96" s="80"/>
      <c r="L96" s="80"/>
      <c r="M96" s="80"/>
      <c r="N96" s="80"/>
      <c r="O96" s="80"/>
      <c r="P96" s="80"/>
      <c r="Q96" s="80"/>
      <c r="R96" s="80"/>
      <c r="S96" s="80"/>
      <c r="T96" s="80"/>
      <c r="U96" s="80"/>
      <c r="V96" s="80"/>
      <c r="W96" s="80"/>
      <c r="X96" s="80"/>
      <c r="Y96" s="80"/>
      <c r="Z96" s="80"/>
    </row>
    <row r="97" spans="1:26" ht="14.25" customHeight="1">
      <c r="A97" s="110"/>
      <c r="B97" s="80"/>
      <c r="C97" s="80"/>
      <c r="D97" s="80"/>
      <c r="E97" s="80"/>
      <c r="F97" s="80"/>
      <c r="G97" s="80"/>
      <c r="H97" s="80"/>
      <c r="I97" s="110"/>
      <c r="J97" s="80"/>
      <c r="K97" s="80"/>
      <c r="L97" s="80"/>
      <c r="M97" s="80"/>
      <c r="N97" s="80"/>
      <c r="O97" s="80"/>
      <c r="P97" s="80"/>
      <c r="Q97" s="80"/>
      <c r="R97" s="80"/>
      <c r="S97" s="80"/>
      <c r="T97" s="80"/>
      <c r="U97" s="80"/>
      <c r="V97" s="80"/>
      <c r="W97" s="80"/>
      <c r="X97" s="80"/>
      <c r="Y97" s="80"/>
      <c r="Z97" s="80"/>
    </row>
    <row r="98" spans="1:26" ht="14.25" customHeight="1">
      <c r="A98" s="110"/>
      <c r="B98" s="80"/>
      <c r="C98" s="80"/>
      <c r="D98" s="80"/>
      <c r="E98" s="80"/>
      <c r="F98" s="80"/>
      <c r="G98" s="80"/>
      <c r="H98" s="80"/>
      <c r="I98" s="110"/>
      <c r="J98" s="80"/>
      <c r="K98" s="80"/>
      <c r="L98" s="80"/>
      <c r="M98" s="80"/>
      <c r="N98" s="80"/>
      <c r="O98" s="80"/>
      <c r="P98" s="80"/>
      <c r="Q98" s="80"/>
      <c r="R98" s="80"/>
      <c r="S98" s="80"/>
      <c r="T98" s="80"/>
      <c r="U98" s="80"/>
      <c r="V98" s="80"/>
      <c r="W98" s="80"/>
      <c r="X98" s="80"/>
      <c r="Y98" s="80"/>
      <c r="Z98" s="80"/>
    </row>
    <row r="99" spans="1:26" ht="14.25" customHeight="1">
      <c r="A99" s="110"/>
      <c r="B99" s="80"/>
      <c r="C99" s="80"/>
      <c r="D99" s="80"/>
      <c r="E99" s="80"/>
      <c r="F99" s="80"/>
      <c r="G99" s="80"/>
      <c r="H99" s="80"/>
      <c r="I99" s="110"/>
      <c r="J99" s="80"/>
      <c r="K99" s="80"/>
      <c r="L99" s="80"/>
      <c r="M99" s="80"/>
      <c r="N99" s="80"/>
      <c r="O99" s="80"/>
      <c r="P99" s="80"/>
      <c r="Q99" s="80"/>
      <c r="R99" s="80"/>
      <c r="S99" s="80"/>
      <c r="T99" s="80"/>
      <c r="U99" s="80"/>
      <c r="V99" s="80"/>
      <c r="W99" s="80"/>
      <c r="X99" s="80"/>
      <c r="Y99" s="80"/>
      <c r="Z99" s="80"/>
    </row>
    <row r="100" spans="1:26" ht="14.25" customHeight="1">
      <c r="A100" s="110"/>
      <c r="B100" s="80"/>
      <c r="C100" s="80"/>
      <c r="D100" s="80"/>
      <c r="E100" s="80"/>
      <c r="F100" s="80"/>
      <c r="G100" s="80"/>
      <c r="H100" s="80"/>
      <c r="I100" s="110"/>
      <c r="J100" s="80"/>
      <c r="K100" s="80"/>
      <c r="L100" s="80"/>
      <c r="M100" s="80"/>
      <c r="N100" s="80"/>
      <c r="O100" s="80"/>
      <c r="P100" s="80"/>
      <c r="Q100" s="80"/>
      <c r="R100" s="80"/>
      <c r="S100" s="80"/>
      <c r="T100" s="80"/>
      <c r="U100" s="80"/>
      <c r="V100" s="80"/>
      <c r="W100" s="80"/>
      <c r="X100" s="80"/>
      <c r="Y100" s="80"/>
      <c r="Z100" s="80"/>
    </row>
    <row r="101" spans="1:26" ht="14.25" customHeight="1">
      <c r="A101" s="110"/>
      <c r="B101" s="80"/>
      <c r="C101" s="80"/>
      <c r="D101" s="80"/>
      <c r="E101" s="80"/>
      <c r="F101" s="80"/>
      <c r="G101" s="80"/>
      <c r="H101" s="80"/>
      <c r="I101" s="110"/>
      <c r="J101" s="80"/>
      <c r="K101" s="80"/>
      <c r="L101" s="80"/>
      <c r="M101" s="80"/>
      <c r="N101" s="80"/>
      <c r="O101" s="80"/>
      <c r="P101" s="80"/>
      <c r="Q101" s="80"/>
      <c r="R101" s="80"/>
      <c r="S101" s="80"/>
      <c r="T101" s="80"/>
      <c r="U101" s="80"/>
      <c r="V101" s="80"/>
      <c r="W101" s="80"/>
      <c r="X101" s="80"/>
      <c r="Y101" s="80"/>
      <c r="Z101" s="80"/>
    </row>
    <row r="102" spans="1:26" ht="14.25" customHeight="1">
      <c r="A102" s="110"/>
      <c r="B102" s="80"/>
      <c r="C102" s="80"/>
      <c r="D102" s="80"/>
      <c r="E102" s="80"/>
      <c r="F102" s="80"/>
      <c r="G102" s="80"/>
      <c r="H102" s="80"/>
      <c r="I102" s="110"/>
      <c r="J102" s="80"/>
      <c r="K102" s="80"/>
      <c r="L102" s="80"/>
      <c r="M102" s="80"/>
      <c r="N102" s="80"/>
      <c r="O102" s="80"/>
      <c r="P102" s="80"/>
      <c r="Q102" s="80"/>
      <c r="R102" s="80"/>
      <c r="S102" s="80"/>
      <c r="T102" s="80"/>
      <c r="U102" s="80"/>
      <c r="V102" s="80"/>
      <c r="W102" s="80"/>
      <c r="X102" s="80"/>
      <c r="Y102" s="80"/>
      <c r="Z102" s="80"/>
    </row>
    <row r="103" spans="1:26" ht="14.25" customHeight="1">
      <c r="A103" s="110"/>
      <c r="B103" s="80"/>
      <c r="C103" s="80"/>
      <c r="D103" s="80"/>
      <c r="E103" s="80"/>
      <c r="F103" s="80"/>
      <c r="G103" s="80"/>
      <c r="H103" s="80"/>
      <c r="I103" s="110"/>
      <c r="J103" s="80"/>
      <c r="K103" s="80"/>
      <c r="L103" s="80"/>
      <c r="M103" s="80"/>
      <c r="N103" s="80"/>
      <c r="O103" s="80"/>
      <c r="P103" s="80"/>
      <c r="Q103" s="80"/>
      <c r="R103" s="80"/>
      <c r="S103" s="80"/>
      <c r="T103" s="80"/>
      <c r="U103" s="80"/>
      <c r="V103" s="80"/>
      <c r="W103" s="80"/>
      <c r="X103" s="80"/>
      <c r="Y103" s="80"/>
      <c r="Z103" s="80"/>
    </row>
    <row r="104" spans="1:26" ht="14.25" customHeight="1">
      <c r="A104" s="110"/>
      <c r="B104" s="80"/>
      <c r="C104" s="80"/>
      <c r="D104" s="80"/>
      <c r="E104" s="80"/>
      <c r="F104" s="80"/>
      <c r="G104" s="80"/>
      <c r="H104" s="80"/>
      <c r="I104" s="110"/>
      <c r="J104" s="80"/>
      <c r="K104" s="80"/>
      <c r="L104" s="80"/>
      <c r="M104" s="80"/>
      <c r="N104" s="80"/>
      <c r="O104" s="80"/>
      <c r="P104" s="80"/>
      <c r="Q104" s="80"/>
      <c r="R104" s="80"/>
      <c r="S104" s="80"/>
      <c r="T104" s="80"/>
      <c r="U104" s="80"/>
      <c r="V104" s="80"/>
      <c r="W104" s="80"/>
      <c r="X104" s="80"/>
      <c r="Y104" s="80"/>
      <c r="Z104" s="80"/>
    </row>
    <row r="105" spans="1:26" ht="14.25" customHeight="1">
      <c r="A105" s="110"/>
      <c r="B105" s="80"/>
      <c r="C105" s="80"/>
      <c r="D105" s="80"/>
      <c r="E105" s="80"/>
      <c r="F105" s="80"/>
      <c r="G105" s="80"/>
      <c r="H105" s="80"/>
      <c r="I105" s="110"/>
      <c r="J105" s="80"/>
      <c r="K105" s="80"/>
      <c r="L105" s="80"/>
      <c r="M105" s="80"/>
      <c r="N105" s="80"/>
      <c r="O105" s="80"/>
      <c r="P105" s="80"/>
      <c r="Q105" s="80"/>
      <c r="R105" s="80"/>
      <c r="S105" s="80"/>
      <c r="T105" s="80"/>
      <c r="U105" s="80"/>
      <c r="V105" s="80"/>
      <c r="W105" s="80"/>
      <c r="X105" s="80"/>
      <c r="Y105" s="80"/>
      <c r="Z105" s="80"/>
    </row>
    <row r="106" spans="1:26" ht="14.25" customHeight="1">
      <c r="A106" s="110"/>
      <c r="B106" s="80"/>
      <c r="C106" s="80"/>
      <c r="D106" s="80"/>
      <c r="E106" s="80"/>
      <c r="F106" s="80"/>
      <c r="G106" s="80"/>
      <c r="H106" s="80"/>
      <c r="I106" s="110"/>
      <c r="J106" s="80"/>
      <c r="K106" s="80"/>
      <c r="L106" s="80"/>
      <c r="M106" s="80"/>
      <c r="N106" s="80"/>
      <c r="O106" s="80"/>
      <c r="P106" s="80"/>
      <c r="Q106" s="80"/>
      <c r="R106" s="80"/>
      <c r="S106" s="80"/>
      <c r="T106" s="80"/>
      <c r="U106" s="80"/>
      <c r="V106" s="80"/>
      <c r="W106" s="80"/>
      <c r="X106" s="80"/>
      <c r="Y106" s="80"/>
      <c r="Z106" s="80"/>
    </row>
    <row r="107" spans="1:26" ht="14.25" customHeight="1">
      <c r="A107" s="110"/>
      <c r="B107" s="80"/>
      <c r="C107" s="80"/>
      <c r="D107" s="80"/>
      <c r="E107" s="80"/>
      <c r="F107" s="80"/>
      <c r="G107" s="80"/>
      <c r="H107" s="80"/>
      <c r="I107" s="110"/>
      <c r="J107" s="80"/>
      <c r="K107" s="80"/>
      <c r="L107" s="80"/>
      <c r="M107" s="80"/>
      <c r="N107" s="80"/>
      <c r="O107" s="80"/>
      <c r="P107" s="80"/>
      <c r="Q107" s="80"/>
      <c r="R107" s="80"/>
      <c r="S107" s="80"/>
      <c r="T107" s="80"/>
      <c r="U107" s="80"/>
      <c r="V107" s="80"/>
      <c r="W107" s="80"/>
      <c r="X107" s="80"/>
      <c r="Y107" s="80"/>
      <c r="Z107" s="80"/>
    </row>
    <row r="108" spans="1:26" ht="14.25" customHeight="1">
      <c r="A108" s="110"/>
      <c r="B108" s="80"/>
      <c r="C108" s="80"/>
      <c r="D108" s="80"/>
      <c r="E108" s="80"/>
      <c r="F108" s="80"/>
      <c r="G108" s="80"/>
      <c r="H108" s="80"/>
      <c r="I108" s="110"/>
      <c r="J108" s="80"/>
      <c r="K108" s="80"/>
      <c r="L108" s="80"/>
      <c r="M108" s="80"/>
      <c r="N108" s="80"/>
      <c r="O108" s="80"/>
      <c r="P108" s="80"/>
      <c r="Q108" s="80"/>
      <c r="R108" s="80"/>
      <c r="S108" s="80"/>
      <c r="T108" s="80"/>
      <c r="U108" s="80"/>
      <c r="V108" s="80"/>
      <c r="W108" s="80"/>
      <c r="X108" s="80"/>
      <c r="Y108" s="80"/>
      <c r="Z108" s="80"/>
    </row>
    <row r="109" spans="1:26" ht="14.25" customHeight="1">
      <c r="A109" s="110"/>
      <c r="B109" s="80"/>
      <c r="C109" s="80"/>
      <c r="D109" s="80"/>
      <c r="E109" s="80"/>
      <c r="F109" s="80"/>
      <c r="G109" s="80"/>
      <c r="H109" s="80"/>
      <c r="I109" s="110"/>
      <c r="J109" s="80"/>
      <c r="K109" s="80"/>
      <c r="L109" s="80"/>
      <c r="M109" s="80"/>
      <c r="N109" s="80"/>
      <c r="O109" s="80"/>
      <c r="P109" s="80"/>
      <c r="Q109" s="80"/>
      <c r="R109" s="80"/>
      <c r="S109" s="80"/>
      <c r="T109" s="80"/>
      <c r="U109" s="80"/>
      <c r="V109" s="80"/>
      <c r="W109" s="80"/>
      <c r="X109" s="80"/>
      <c r="Y109" s="80"/>
      <c r="Z109" s="80"/>
    </row>
    <row r="110" spans="1:26" ht="14.25" customHeight="1">
      <c r="A110" s="110"/>
      <c r="B110" s="80"/>
      <c r="C110" s="80"/>
      <c r="D110" s="80"/>
      <c r="E110" s="80"/>
      <c r="F110" s="80"/>
      <c r="G110" s="80"/>
      <c r="H110" s="80"/>
      <c r="I110" s="110"/>
      <c r="J110" s="80"/>
      <c r="K110" s="80"/>
      <c r="L110" s="80"/>
      <c r="M110" s="80"/>
      <c r="N110" s="80"/>
      <c r="O110" s="80"/>
      <c r="P110" s="80"/>
      <c r="Q110" s="80"/>
      <c r="R110" s="80"/>
      <c r="S110" s="80"/>
      <c r="T110" s="80"/>
      <c r="U110" s="80"/>
      <c r="V110" s="80"/>
      <c r="W110" s="80"/>
      <c r="X110" s="80"/>
      <c r="Y110" s="80"/>
      <c r="Z110" s="80"/>
    </row>
    <row r="111" spans="1:26" ht="14.25" customHeight="1">
      <c r="A111" s="110"/>
      <c r="B111" s="80"/>
      <c r="C111" s="80"/>
      <c r="D111" s="80"/>
      <c r="E111" s="80"/>
      <c r="F111" s="80"/>
      <c r="G111" s="80"/>
      <c r="H111" s="80"/>
      <c r="I111" s="110"/>
      <c r="J111" s="80"/>
      <c r="K111" s="80"/>
      <c r="L111" s="80"/>
      <c r="M111" s="80"/>
      <c r="N111" s="80"/>
      <c r="O111" s="80"/>
      <c r="P111" s="80"/>
      <c r="Q111" s="80"/>
      <c r="R111" s="80"/>
      <c r="S111" s="80"/>
      <c r="T111" s="80"/>
      <c r="U111" s="80"/>
      <c r="V111" s="80"/>
      <c r="W111" s="80"/>
      <c r="X111" s="80"/>
      <c r="Y111" s="80"/>
      <c r="Z111" s="80"/>
    </row>
    <row r="112" spans="1:26" ht="14.25" customHeight="1">
      <c r="A112" s="110"/>
      <c r="B112" s="80"/>
      <c r="C112" s="80"/>
      <c r="D112" s="80"/>
      <c r="E112" s="80"/>
      <c r="F112" s="80"/>
      <c r="G112" s="80"/>
      <c r="H112" s="80"/>
      <c r="I112" s="110"/>
      <c r="J112" s="80"/>
      <c r="K112" s="80"/>
      <c r="L112" s="80"/>
      <c r="M112" s="80"/>
      <c r="N112" s="80"/>
      <c r="O112" s="80"/>
      <c r="P112" s="80"/>
      <c r="Q112" s="80"/>
      <c r="R112" s="80"/>
      <c r="S112" s="80"/>
      <c r="T112" s="80"/>
      <c r="U112" s="80"/>
      <c r="V112" s="80"/>
      <c r="W112" s="80"/>
      <c r="X112" s="80"/>
      <c r="Y112" s="80"/>
      <c r="Z112" s="80"/>
    </row>
    <row r="113" spans="1:26" ht="14.25" customHeight="1">
      <c r="A113" s="110"/>
      <c r="B113" s="80"/>
      <c r="C113" s="80"/>
      <c r="D113" s="80"/>
      <c r="E113" s="80"/>
      <c r="F113" s="80"/>
      <c r="G113" s="80"/>
      <c r="H113" s="80"/>
      <c r="I113" s="110"/>
      <c r="J113" s="80"/>
      <c r="K113" s="80"/>
      <c r="L113" s="80"/>
      <c r="M113" s="80"/>
      <c r="N113" s="80"/>
      <c r="O113" s="80"/>
      <c r="P113" s="80"/>
      <c r="Q113" s="80"/>
      <c r="R113" s="80"/>
      <c r="S113" s="80"/>
      <c r="T113" s="80"/>
      <c r="U113" s="80"/>
      <c r="V113" s="80"/>
      <c r="W113" s="80"/>
      <c r="X113" s="80"/>
      <c r="Y113" s="80"/>
      <c r="Z113" s="80"/>
    </row>
    <row r="114" spans="1:26" ht="14.25" customHeight="1">
      <c r="A114" s="110"/>
      <c r="B114" s="80"/>
      <c r="C114" s="80"/>
      <c r="D114" s="80"/>
      <c r="E114" s="80"/>
      <c r="F114" s="80"/>
      <c r="G114" s="80"/>
      <c r="H114" s="80"/>
      <c r="I114" s="110"/>
      <c r="J114" s="80"/>
      <c r="K114" s="80"/>
      <c r="L114" s="80"/>
      <c r="M114" s="80"/>
      <c r="N114" s="80"/>
      <c r="O114" s="80"/>
      <c r="P114" s="80"/>
      <c r="Q114" s="80"/>
      <c r="R114" s="80"/>
      <c r="S114" s="80"/>
      <c r="T114" s="80"/>
      <c r="U114" s="80"/>
      <c r="V114" s="80"/>
      <c r="W114" s="80"/>
      <c r="X114" s="80"/>
      <c r="Y114" s="80"/>
      <c r="Z114" s="80"/>
    </row>
    <row r="115" spans="1:26" ht="14.25" customHeight="1">
      <c r="A115" s="110"/>
      <c r="B115" s="80"/>
      <c r="C115" s="80"/>
      <c r="D115" s="80"/>
      <c r="E115" s="80"/>
      <c r="F115" s="80"/>
      <c r="G115" s="80"/>
      <c r="H115" s="80"/>
      <c r="I115" s="110"/>
      <c r="J115" s="80"/>
      <c r="K115" s="80"/>
      <c r="L115" s="80"/>
      <c r="M115" s="80"/>
      <c r="N115" s="80"/>
      <c r="O115" s="80"/>
      <c r="P115" s="80"/>
      <c r="Q115" s="80"/>
      <c r="R115" s="80"/>
      <c r="S115" s="80"/>
      <c r="T115" s="80"/>
      <c r="U115" s="80"/>
      <c r="V115" s="80"/>
      <c r="W115" s="80"/>
      <c r="X115" s="80"/>
      <c r="Y115" s="80"/>
      <c r="Z115" s="80"/>
    </row>
    <row r="116" spans="1:26" ht="14.25" customHeight="1">
      <c r="A116" s="110"/>
      <c r="B116" s="80"/>
      <c r="C116" s="80"/>
      <c r="D116" s="80"/>
      <c r="E116" s="80"/>
      <c r="F116" s="80"/>
      <c r="G116" s="80"/>
      <c r="H116" s="80"/>
      <c r="I116" s="110"/>
      <c r="J116" s="80"/>
      <c r="K116" s="80"/>
      <c r="L116" s="80"/>
      <c r="M116" s="80"/>
      <c r="N116" s="80"/>
      <c r="O116" s="80"/>
      <c r="P116" s="80"/>
      <c r="Q116" s="80"/>
      <c r="R116" s="80"/>
      <c r="S116" s="80"/>
      <c r="T116" s="80"/>
      <c r="U116" s="80"/>
      <c r="V116" s="80"/>
      <c r="W116" s="80"/>
      <c r="X116" s="80"/>
      <c r="Y116" s="80"/>
      <c r="Z116" s="80"/>
    </row>
    <row r="117" spans="1:26" ht="14.25" customHeight="1">
      <c r="A117" s="110"/>
      <c r="B117" s="80"/>
      <c r="C117" s="80"/>
      <c r="D117" s="80"/>
      <c r="E117" s="80"/>
      <c r="F117" s="80"/>
      <c r="G117" s="80"/>
      <c r="H117" s="80"/>
      <c r="I117" s="110"/>
      <c r="J117" s="80"/>
      <c r="K117" s="80"/>
      <c r="L117" s="80"/>
      <c r="M117" s="80"/>
      <c r="N117" s="80"/>
      <c r="O117" s="80"/>
      <c r="P117" s="80"/>
      <c r="Q117" s="80"/>
      <c r="R117" s="80"/>
      <c r="S117" s="80"/>
      <c r="T117" s="80"/>
      <c r="U117" s="80"/>
      <c r="V117" s="80"/>
      <c r="W117" s="80"/>
      <c r="X117" s="80"/>
      <c r="Y117" s="80"/>
      <c r="Z117" s="80"/>
    </row>
    <row r="118" spans="1:26" ht="14.25" customHeight="1">
      <c r="A118" s="110"/>
      <c r="B118" s="80"/>
      <c r="C118" s="80"/>
      <c r="D118" s="80"/>
      <c r="E118" s="80"/>
      <c r="F118" s="80"/>
      <c r="G118" s="80"/>
      <c r="H118" s="80"/>
      <c r="I118" s="110"/>
      <c r="J118" s="80"/>
      <c r="K118" s="80"/>
      <c r="L118" s="80"/>
      <c r="M118" s="80"/>
      <c r="N118" s="80"/>
      <c r="O118" s="80"/>
      <c r="P118" s="80"/>
      <c r="Q118" s="80"/>
      <c r="R118" s="80"/>
      <c r="S118" s="80"/>
      <c r="T118" s="80"/>
      <c r="U118" s="80"/>
      <c r="V118" s="80"/>
      <c r="W118" s="80"/>
      <c r="X118" s="80"/>
      <c r="Y118" s="80"/>
      <c r="Z118" s="80"/>
    </row>
    <row r="119" spans="1:26" ht="14.25" customHeight="1">
      <c r="A119" s="110"/>
      <c r="B119" s="80"/>
      <c r="C119" s="80"/>
      <c r="D119" s="80"/>
      <c r="E119" s="80"/>
      <c r="F119" s="80"/>
      <c r="G119" s="80"/>
      <c r="H119" s="80"/>
      <c r="I119" s="110"/>
      <c r="J119" s="80"/>
      <c r="K119" s="80"/>
      <c r="L119" s="80"/>
      <c r="M119" s="80"/>
      <c r="N119" s="80"/>
      <c r="O119" s="80"/>
      <c r="P119" s="80"/>
      <c r="Q119" s="80"/>
      <c r="R119" s="80"/>
      <c r="S119" s="80"/>
      <c r="T119" s="80"/>
      <c r="U119" s="80"/>
      <c r="V119" s="80"/>
      <c r="W119" s="80"/>
      <c r="X119" s="80"/>
      <c r="Y119" s="80"/>
      <c r="Z119" s="80"/>
    </row>
    <row r="120" spans="1:26" ht="14.25" customHeight="1">
      <c r="A120" s="110"/>
      <c r="B120" s="80"/>
      <c r="C120" s="80"/>
      <c r="D120" s="80"/>
      <c r="E120" s="80"/>
      <c r="F120" s="80"/>
      <c r="G120" s="80"/>
      <c r="H120" s="80"/>
      <c r="I120" s="110"/>
      <c r="J120" s="80"/>
      <c r="K120" s="80"/>
      <c r="L120" s="80"/>
      <c r="M120" s="80"/>
      <c r="N120" s="80"/>
      <c r="O120" s="80"/>
      <c r="P120" s="80"/>
      <c r="Q120" s="80"/>
      <c r="R120" s="80"/>
      <c r="S120" s="80"/>
      <c r="T120" s="80"/>
      <c r="U120" s="80"/>
      <c r="V120" s="80"/>
      <c r="W120" s="80"/>
      <c r="X120" s="80"/>
      <c r="Y120" s="80"/>
      <c r="Z120" s="80"/>
    </row>
    <row r="121" spans="1:26" ht="14.25" customHeight="1">
      <c r="A121" s="110"/>
      <c r="B121" s="80"/>
      <c r="C121" s="80"/>
      <c r="D121" s="80"/>
      <c r="E121" s="80"/>
      <c r="F121" s="80"/>
      <c r="G121" s="80"/>
      <c r="H121" s="80"/>
      <c r="I121" s="110"/>
      <c r="J121" s="80"/>
      <c r="K121" s="80"/>
      <c r="L121" s="80"/>
      <c r="M121" s="80"/>
      <c r="N121" s="80"/>
      <c r="O121" s="80"/>
      <c r="P121" s="80"/>
      <c r="Q121" s="80"/>
      <c r="R121" s="80"/>
      <c r="S121" s="80"/>
      <c r="T121" s="80"/>
      <c r="U121" s="80"/>
      <c r="V121" s="80"/>
      <c r="W121" s="80"/>
      <c r="X121" s="80"/>
      <c r="Y121" s="80"/>
      <c r="Z121" s="80"/>
    </row>
    <row r="122" spans="1:26" ht="14.25" customHeight="1">
      <c r="A122" s="110"/>
      <c r="B122" s="80"/>
      <c r="C122" s="80"/>
      <c r="D122" s="80"/>
      <c r="E122" s="80"/>
      <c r="F122" s="80"/>
      <c r="G122" s="80"/>
      <c r="H122" s="80"/>
      <c r="I122" s="110"/>
      <c r="J122" s="80"/>
      <c r="K122" s="80"/>
      <c r="L122" s="80"/>
      <c r="M122" s="80"/>
      <c r="N122" s="80"/>
      <c r="O122" s="80"/>
      <c r="P122" s="80"/>
      <c r="Q122" s="80"/>
      <c r="R122" s="80"/>
      <c r="S122" s="80"/>
      <c r="T122" s="80"/>
      <c r="U122" s="80"/>
      <c r="V122" s="80"/>
      <c r="W122" s="80"/>
      <c r="X122" s="80"/>
      <c r="Y122" s="80"/>
      <c r="Z122" s="80"/>
    </row>
    <row r="123" spans="1:26" ht="14.25" customHeight="1">
      <c r="A123" s="110"/>
      <c r="B123" s="80"/>
      <c r="C123" s="80"/>
      <c r="D123" s="80"/>
      <c r="E123" s="80"/>
      <c r="F123" s="80"/>
      <c r="G123" s="80"/>
      <c r="H123" s="80"/>
      <c r="I123" s="110"/>
      <c r="J123" s="80"/>
      <c r="K123" s="80"/>
      <c r="L123" s="80"/>
      <c r="M123" s="80"/>
      <c r="N123" s="80"/>
      <c r="O123" s="80"/>
      <c r="P123" s="80"/>
      <c r="Q123" s="80"/>
      <c r="R123" s="80"/>
      <c r="S123" s="80"/>
      <c r="T123" s="80"/>
      <c r="U123" s="80"/>
      <c r="V123" s="80"/>
      <c r="W123" s="80"/>
      <c r="X123" s="80"/>
      <c r="Y123" s="80"/>
      <c r="Z123" s="80"/>
    </row>
    <row r="124" spans="1:26" ht="14.25" customHeight="1">
      <c r="A124" s="110"/>
      <c r="B124" s="80"/>
      <c r="C124" s="80"/>
      <c r="D124" s="80"/>
      <c r="E124" s="80"/>
      <c r="F124" s="80"/>
      <c r="G124" s="80"/>
      <c r="H124" s="80"/>
      <c r="I124" s="110"/>
      <c r="J124" s="80"/>
      <c r="K124" s="80"/>
      <c r="L124" s="80"/>
      <c r="M124" s="80"/>
      <c r="N124" s="80"/>
      <c r="O124" s="80"/>
      <c r="P124" s="80"/>
      <c r="Q124" s="80"/>
      <c r="R124" s="80"/>
      <c r="S124" s="80"/>
      <c r="T124" s="80"/>
      <c r="U124" s="80"/>
      <c r="V124" s="80"/>
      <c r="W124" s="80"/>
      <c r="X124" s="80"/>
      <c r="Y124" s="80"/>
      <c r="Z124" s="80"/>
    </row>
    <row r="125" spans="1:26" ht="14.25" customHeight="1">
      <c r="A125" s="110"/>
      <c r="B125" s="80"/>
      <c r="C125" s="80"/>
      <c r="D125" s="80"/>
      <c r="E125" s="80"/>
      <c r="F125" s="80"/>
      <c r="G125" s="80"/>
      <c r="H125" s="80"/>
      <c r="I125" s="110"/>
      <c r="J125" s="80"/>
      <c r="K125" s="80"/>
      <c r="L125" s="80"/>
      <c r="M125" s="80"/>
      <c r="N125" s="80"/>
      <c r="O125" s="80"/>
      <c r="P125" s="80"/>
      <c r="Q125" s="80"/>
      <c r="R125" s="80"/>
      <c r="S125" s="80"/>
      <c r="T125" s="80"/>
      <c r="U125" s="80"/>
      <c r="V125" s="80"/>
      <c r="W125" s="80"/>
      <c r="X125" s="80"/>
      <c r="Y125" s="80"/>
      <c r="Z125" s="80"/>
    </row>
    <row r="126" spans="1:26" ht="14.25" customHeight="1">
      <c r="A126" s="110"/>
      <c r="B126" s="80"/>
      <c r="C126" s="80"/>
      <c r="D126" s="80"/>
      <c r="E126" s="80"/>
      <c r="F126" s="80"/>
      <c r="G126" s="80"/>
      <c r="H126" s="80"/>
      <c r="I126" s="110"/>
      <c r="J126" s="80"/>
      <c r="K126" s="80"/>
      <c r="L126" s="80"/>
      <c r="M126" s="80"/>
      <c r="N126" s="80"/>
      <c r="O126" s="80"/>
      <c r="P126" s="80"/>
      <c r="Q126" s="80"/>
      <c r="R126" s="80"/>
      <c r="S126" s="80"/>
      <c r="T126" s="80"/>
      <c r="U126" s="80"/>
      <c r="V126" s="80"/>
      <c r="W126" s="80"/>
      <c r="X126" s="80"/>
      <c r="Y126" s="80"/>
      <c r="Z126" s="80"/>
    </row>
    <row r="127" spans="1:26" ht="14.25" customHeight="1">
      <c r="A127" s="110"/>
      <c r="B127" s="80"/>
      <c r="C127" s="80"/>
      <c r="D127" s="80"/>
      <c r="E127" s="80"/>
      <c r="F127" s="80"/>
      <c r="G127" s="80"/>
      <c r="H127" s="80"/>
      <c r="I127" s="110"/>
      <c r="J127" s="80"/>
      <c r="K127" s="80"/>
      <c r="L127" s="80"/>
      <c r="M127" s="80"/>
      <c r="N127" s="80"/>
      <c r="O127" s="80"/>
      <c r="P127" s="80"/>
      <c r="Q127" s="80"/>
      <c r="R127" s="80"/>
      <c r="S127" s="80"/>
      <c r="T127" s="80"/>
      <c r="U127" s="80"/>
      <c r="V127" s="80"/>
      <c r="W127" s="80"/>
      <c r="X127" s="80"/>
      <c r="Y127" s="80"/>
      <c r="Z127" s="80"/>
    </row>
    <row r="128" spans="1:26" ht="14.25" customHeight="1">
      <c r="A128" s="110"/>
      <c r="B128" s="80"/>
      <c r="C128" s="80"/>
      <c r="D128" s="80"/>
      <c r="E128" s="80"/>
      <c r="F128" s="80"/>
      <c r="G128" s="80"/>
      <c r="H128" s="80"/>
      <c r="I128" s="110"/>
      <c r="J128" s="80"/>
      <c r="K128" s="80"/>
      <c r="L128" s="80"/>
      <c r="M128" s="80"/>
      <c r="N128" s="80"/>
      <c r="O128" s="80"/>
      <c r="P128" s="80"/>
      <c r="Q128" s="80"/>
      <c r="R128" s="80"/>
      <c r="S128" s="80"/>
      <c r="T128" s="80"/>
      <c r="U128" s="80"/>
      <c r="V128" s="80"/>
      <c r="W128" s="80"/>
      <c r="X128" s="80"/>
      <c r="Y128" s="80"/>
      <c r="Z128" s="80"/>
    </row>
    <row r="129" spans="1:26" ht="14.25" customHeight="1">
      <c r="A129" s="110"/>
      <c r="B129" s="80"/>
      <c r="C129" s="80"/>
      <c r="D129" s="80"/>
      <c r="E129" s="80"/>
      <c r="F129" s="80"/>
      <c r="G129" s="80"/>
      <c r="H129" s="80"/>
      <c r="I129" s="110"/>
      <c r="J129" s="80"/>
      <c r="K129" s="80"/>
      <c r="L129" s="80"/>
      <c r="M129" s="80"/>
      <c r="N129" s="80"/>
      <c r="O129" s="80"/>
      <c r="P129" s="80"/>
      <c r="Q129" s="80"/>
      <c r="R129" s="80"/>
      <c r="S129" s="80"/>
      <c r="T129" s="80"/>
      <c r="U129" s="80"/>
      <c r="V129" s="80"/>
      <c r="W129" s="80"/>
      <c r="X129" s="80"/>
      <c r="Y129" s="80"/>
      <c r="Z129" s="80"/>
    </row>
    <row r="130" spans="1:26" ht="14.25" customHeight="1">
      <c r="A130" s="110"/>
      <c r="B130" s="80"/>
      <c r="C130" s="80"/>
      <c r="D130" s="80"/>
      <c r="E130" s="80"/>
      <c r="F130" s="80"/>
      <c r="G130" s="80"/>
      <c r="H130" s="80"/>
      <c r="I130" s="110"/>
      <c r="J130" s="80"/>
      <c r="K130" s="80"/>
      <c r="L130" s="80"/>
      <c r="M130" s="80"/>
      <c r="N130" s="80"/>
      <c r="O130" s="80"/>
      <c r="P130" s="80"/>
      <c r="Q130" s="80"/>
      <c r="R130" s="80"/>
      <c r="S130" s="80"/>
      <c r="T130" s="80"/>
      <c r="U130" s="80"/>
      <c r="V130" s="80"/>
      <c r="W130" s="80"/>
      <c r="X130" s="80"/>
      <c r="Y130" s="80"/>
      <c r="Z130" s="80"/>
    </row>
    <row r="131" spans="1:26" ht="14.25" customHeight="1">
      <c r="A131" s="110"/>
      <c r="B131" s="80"/>
      <c r="C131" s="80"/>
      <c r="D131" s="80"/>
      <c r="E131" s="80"/>
      <c r="F131" s="80"/>
      <c r="G131" s="80"/>
      <c r="H131" s="80"/>
      <c r="I131" s="110"/>
      <c r="J131" s="80"/>
      <c r="K131" s="80"/>
      <c r="L131" s="80"/>
      <c r="M131" s="80"/>
      <c r="N131" s="80"/>
      <c r="O131" s="80"/>
      <c r="P131" s="80"/>
      <c r="Q131" s="80"/>
      <c r="R131" s="80"/>
      <c r="S131" s="80"/>
      <c r="T131" s="80"/>
      <c r="U131" s="80"/>
      <c r="V131" s="80"/>
      <c r="W131" s="80"/>
      <c r="X131" s="80"/>
      <c r="Y131" s="80"/>
      <c r="Z131" s="80"/>
    </row>
    <row r="132" spans="1:26" ht="14.25" customHeight="1">
      <c r="A132" s="110"/>
      <c r="B132" s="80"/>
      <c r="C132" s="80"/>
      <c r="D132" s="80"/>
      <c r="E132" s="80"/>
      <c r="F132" s="80"/>
      <c r="G132" s="80"/>
      <c r="H132" s="80"/>
      <c r="I132" s="110"/>
      <c r="J132" s="80"/>
      <c r="K132" s="80"/>
      <c r="L132" s="80"/>
      <c r="M132" s="80"/>
      <c r="N132" s="80"/>
      <c r="O132" s="80"/>
      <c r="P132" s="80"/>
      <c r="Q132" s="80"/>
      <c r="R132" s="80"/>
      <c r="S132" s="80"/>
      <c r="T132" s="80"/>
      <c r="U132" s="80"/>
      <c r="V132" s="80"/>
      <c r="W132" s="80"/>
      <c r="X132" s="80"/>
      <c r="Y132" s="80"/>
      <c r="Z132" s="80"/>
    </row>
    <row r="133" spans="1:26" ht="14.25" customHeight="1">
      <c r="A133" s="110"/>
      <c r="B133" s="80"/>
      <c r="C133" s="80"/>
      <c r="D133" s="80"/>
      <c r="E133" s="80"/>
      <c r="F133" s="80"/>
      <c r="G133" s="80"/>
      <c r="H133" s="80"/>
      <c r="I133" s="110"/>
      <c r="J133" s="80"/>
      <c r="K133" s="80"/>
      <c r="L133" s="80"/>
      <c r="M133" s="80"/>
      <c r="N133" s="80"/>
      <c r="O133" s="80"/>
      <c r="P133" s="80"/>
      <c r="Q133" s="80"/>
      <c r="R133" s="80"/>
      <c r="S133" s="80"/>
      <c r="T133" s="80"/>
      <c r="U133" s="80"/>
      <c r="V133" s="80"/>
      <c r="W133" s="80"/>
      <c r="X133" s="80"/>
      <c r="Y133" s="80"/>
      <c r="Z133" s="80"/>
    </row>
    <row r="134" spans="1:26" ht="14.25" customHeight="1">
      <c r="A134" s="110"/>
      <c r="B134" s="80"/>
      <c r="C134" s="80"/>
      <c r="D134" s="80"/>
      <c r="E134" s="80"/>
      <c r="F134" s="80"/>
      <c r="G134" s="80"/>
      <c r="H134" s="80"/>
      <c r="I134" s="110"/>
      <c r="J134" s="80"/>
      <c r="K134" s="80"/>
      <c r="L134" s="80"/>
      <c r="M134" s="80"/>
      <c r="N134" s="80"/>
      <c r="O134" s="80"/>
      <c r="P134" s="80"/>
      <c r="Q134" s="80"/>
      <c r="R134" s="80"/>
      <c r="S134" s="80"/>
      <c r="T134" s="80"/>
      <c r="U134" s="80"/>
      <c r="V134" s="80"/>
      <c r="W134" s="80"/>
      <c r="X134" s="80"/>
      <c r="Y134" s="80"/>
      <c r="Z134" s="80"/>
    </row>
    <row r="135" spans="1:26" ht="14.25" customHeight="1">
      <c r="A135" s="110"/>
      <c r="B135" s="80"/>
      <c r="C135" s="80"/>
      <c r="D135" s="80"/>
      <c r="E135" s="80"/>
      <c r="F135" s="80"/>
      <c r="G135" s="80"/>
      <c r="H135" s="80"/>
      <c r="I135" s="110"/>
      <c r="J135" s="80"/>
      <c r="K135" s="80"/>
      <c r="L135" s="80"/>
      <c r="M135" s="80"/>
      <c r="N135" s="80"/>
      <c r="O135" s="80"/>
      <c r="P135" s="80"/>
      <c r="Q135" s="80"/>
      <c r="R135" s="80"/>
      <c r="S135" s="80"/>
      <c r="T135" s="80"/>
      <c r="U135" s="80"/>
      <c r="V135" s="80"/>
      <c r="W135" s="80"/>
      <c r="X135" s="80"/>
      <c r="Y135" s="80"/>
      <c r="Z135" s="80"/>
    </row>
    <row r="136" spans="1:26" ht="14.25" customHeight="1">
      <c r="A136" s="110"/>
      <c r="B136" s="80"/>
      <c r="C136" s="80"/>
      <c r="D136" s="80"/>
      <c r="E136" s="80"/>
      <c r="F136" s="80"/>
      <c r="G136" s="80"/>
      <c r="H136" s="80"/>
      <c r="I136" s="110"/>
      <c r="J136" s="80"/>
      <c r="K136" s="80"/>
      <c r="L136" s="80"/>
      <c r="M136" s="80"/>
      <c r="N136" s="80"/>
      <c r="O136" s="80"/>
      <c r="P136" s="80"/>
      <c r="Q136" s="80"/>
      <c r="R136" s="80"/>
      <c r="S136" s="80"/>
      <c r="T136" s="80"/>
      <c r="U136" s="80"/>
      <c r="V136" s="80"/>
      <c r="W136" s="80"/>
      <c r="X136" s="80"/>
      <c r="Y136" s="80"/>
      <c r="Z136" s="80"/>
    </row>
    <row r="137" spans="1:26" ht="14.25" customHeight="1">
      <c r="A137" s="110"/>
      <c r="B137" s="80"/>
      <c r="C137" s="80"/>
      <c r="D137" s="80"/>
      <c r="E137" s="80"/>
      <c r="F137" s="80"/>
      <c r="G137" s="80"/>
      <c r="H137" s="80"/>
      <c r="I137" s="110"/>
      <c r="J137" s="80"/>
      <c r="K137" s="80"/>
      <c r="L137" s="80"/>
      <c r="M137" s="80"/>
      <c r="N137" s="80"/>
      <c r="O137" s="80"/>
      <c r="P137" s="80"/>
      <c r="Q137" s="80"/>
      <c r="R137" s="80"/>
      <c r="S137" s="80"/>
      <c r="T137" s="80"/>
      <c r="U137" s="80"/>
      <c r="V137" s="80"/>
      <c r="W137" s="80"/>
      <c r="X137" s="80"/>
      <c r="Y137" s="80"/>
      <c r="Z137" s="80"/>
    </row>
    <row r="138" spans="1:26" ht="14.25" customHeight="1">
      <c r="A138" s="110"/>
      <c r="B138" s="80"/>
      <c r="C138" s="80"/>
      <c r="D138" s="80"/>
      <c r="E138" s="80"/>
      <c r="F138" s="80"/>
      <c r="G138" s="80"/>
      <c r="H138" s="80"/>
      <c r="I138" s="110"/>
      <c r="J138" s="80"/>
      <c r="K138" s="80"/>
      <c r="L138" s="80"/>
      <c r="M138" s="80"/>
      <c r="N138" s="80"/>
      <c r="O138" s="80"/>
      <c r="P138" s="80"/>
      <c r="Q138" s="80"/>
      <c r="R138" s="80"/>
      <c r="S138" s="80"/>
      <c r="T138" s="80"/>
      <c r="U138" s="80"/>
      <c r="V138" s="80"/>
      <c r="W138" s="80"/>
      <c r="X138" s="80"/>
      <c r="Y138" s="80"/>
      <c r="Z138" s="80"/>
    </row>
    <row r="139" spans="1:26" ht="14.25" customHeight="1">
      <c r="A139" s="110"/>
      <c r="B139" s="80"/>
      <c r="C139" s="80"/>
      <c r="D139" s="80"/>
      <c r="E139" s="80"/>
      <c r="F139" s="80"/>
      <c r="G139" s="80"/>
      <c r="H139" s="80"/>
      <c r="I139" s="110"/>
      <c r="J139" s="80"/>
      <c r="K139" s="80"/>
      <c r="L139" s="80"/>
      <c r="M139" s="80"/>
      <c r="N139" s="80"/>
      <c r="O139" s="80"/>
      <c r="P139" s="80"/>
      <c r="Q139" s="80"/>
      <c r="R139" s="80"/>
      <c r="S139" s="80"/>
      <c r="T139" s="80"/>
      <c r="U139" s="80"/>
      <c r="V139" s="80"/>
      <c r="W139" s="80"/>
      <c r="X139" s="80"/>
      <c r="Y139" s="80"/>
      <c r="Z139" s="80"/>
    </row>
    <row r="140" spans="1:26" ht="14.25" customHeight="1">
      <c r="A140" s="110"/>
      <c r="B140" s="80"/>
      <c r="C140" s="80"/>
      <c r="D140" s="80"/>
      <c r="E140" s="80"/>
      <c r="F140" s="80"/>
      <c r="G140" s="80"/>
      <c r="H140" s="80"/>
      <c r="I140" s="110"/>
      <c r="J140" s="80"/>
      <c r="K140" s="80"/>
      <c r="L140" s="80"/>
      <c r="M140" s="80"/>
      <c r="N140" s="80"/>
      <c r="O140" s="80"/>
      <c r="P140" s="80"/>
      <c r="Q140" s="80"/>
      <c r="R140" s="80"/>
      <c r="S140" s="80"/>
      <c r="T140" s="80"/>
      <c r="U140" s="80"/>
      <c r="V140" s="80"/>
      <c r="W140" s="80"/>
      <c r="X140" s="80"/>
      <c r="Y140" s="80"/>
      <c r="Z140" s="80"/>
    </row>
    <row r="141" spans="1:26" ht="14.25" customHeight="1">
      <c r="A141" s="110"/>
      <c r="B141" s="80"/>
      <c r="C141" s="80"/>
      <c r="D141" s="80"/>
      <c r="E141" s="80"/>
      <c r="F141" s="80"/>
      <c r="G141" s="80"/>
      <c r="H141" s="80"/>
      <c r="I141" s="110"/>
      <c r="J141" s="80"/>
      <c r="K141" s="80"/>
      <c r="L141" s="80"/>
      <c r="M141" s="80"/>
      <c r="N141" s="80"/>
      <c r="O141" s="80"/>
      <c r="P141" s="80"/>
      <c r="Q141" s="80"/>
      <c r="R141" s="80"/>
      <c r="S141" s="80"/>
      <c r="T141" s="80"/>
      <c r="U141" s="80"/>
      <c r="V141" s="80"/>
      <c r="W141" s="80"/>
      <c r="X141" s="80"/>
      <c r="Y141" s="80"/>
      <c r="Z141" s="80"/>
    </row>
    <row r="142" spans="1:26" ht="14.25" customHeight="1">
      <c r="A142" s="110"/>
      <c r="B142" s="80"/>
      <c r="C142" s="80"/>
      <c r="D142" s="80"/>
      <c r="E142" s="80"/>
      <c r="F142" s="80"/>
      <c r="G142" s="80"/>
      <c r="H142" s="80"/>
      <c r="I142" s="110"/>
      <c r="J142" s="80"/>
      <c r="K142" s="80"/>
      <c r="L142" s="80"/>
      <c r="M142" s="80"/>
      <c r="N142" s="80"/>
      <c r="O142" s="80"/>
      <c r="P142" s="80"/>
      <c r="Q142" s="80"/>
      <c r="R142" s="80"/>
      <c r="S142" s="80"/>
      <c r="T142" s="80"/>
      <c r="U142" s="80"/>
      <c r="V142" s="80"/>
      <c r="W142" s="80"/>
      <c r="X142" s="80"/>
      <c r="Y142" s="80"/>
      <c r="Z142" s="80"/>
    </row>
    <row r="143" spans="1:26" ht="14.25" customHeight="1">
      <c r="A143" s="110"/>
      <c r="B143" s="80"/>
      <c r="C143" s="80"/>
      <c r="D143" s="80"/>
      <c r="E143" s="80"/>
      <c r="F143" s="80"/>
      <c r="G143" s="80"/>
      <c r="H143" s="80"/>
      <c r="I143" s="110"/>
      <c r="J143" s="80"/>
      <c r="K143" s="80"/>
      <c r="L143" s="80"/>
      <c r="M143" s="80"/>
      <c r="N143" s="80"/>
      <c r="O143" s="80"/>
      <c r="P143" s="80"/>
      <c r="Q143" s="80"/>
      <c r="R143" s="80"/>
      <c r="S143" s="80"/>
      <c r="T143" s="80"/>
      <c r="U143" s="80"/>
      <c r="V143" s="80"/>
      <c r="W143" s="80"/>
      <c r="X143" s="80"/>
      <c r="Y143" s="80"/>
      <c r="Z143" s="80"/>
    </row>
    <row r="144" spans="1:26" ht="14.25" customHeight="1">
      <c r="A144" s="110"/>
      <c r="B144" s="80"/>
      <c r="C144" s="80"/>
      <c r="D144" s="80"/>
      <c r="E144" s="80"/>
      <c r="F144" s="80"/>
      <c r="G144" s="80"/>
      <c r="H144" s="80"/>
      <c r="I144" s="110"/>
      <c r="J144" s="80"/>
      <c r="K144" s="80"/>
      <c r="L144" s="80"/>
      <c r="M144" s="80"/>
      <c r="N144" s="80"/>
      <c r="O144" s="80"/>
      <c r="P144" s="80"/>
      <c r="Q144" s="80"/>
      <c r="R144" s="80"/>
      <c r="S144" s="80"/>
      <c r="T144" s="80"/>
      <c r="U144" s="80"/>
      <c r="V144" s="80"/>
      <c r="W144" s="80"/>
      <c r="X144" s="80"/>
      <c r="Y144" s="80"/>
      <c r="Z144" s="80"/>
    </row>
    <row r="145" spans="1:26" ht="14.25" customHeight="1">
      <c r="A145" s="110"/>
      <c r="B145" s="80"/>
      <c r="C145" s="80"/>
      <c r="D145" s="80"/>
      <c r="E145" s="80"/>
      <c r="F145" s="80"/>
      <c r="G145" s="80"/>
      <c r="H145" s="80"/>
      <c r="I145" s="110"/>
      <c r="J145" s="80"/>
      <c r="K145" s="80"/>
      <c r="L145" s="80"/>
      <c r="M145" s="80"/>
      <c r="N145" s="80"/>
      <c r="O145" s="80"/>
      <c r="P145" s="80"/>
      <c r="Q145" s="80"/>
      <c r="R145" s="80"/>
      <c r="S145" s="80"/>
      <c r="T145" s="80"/>
      <c r="U145" s="80"/>
      <c r="V145" s="80"/>
      <c r="W145" s="80"/>
      <c r="X145" s="80"/>
      <c r="Y145" s="80"/>
      <c r="Z145" s="80"/>
    </row>
    <row r="146" spans="1:26" ht="14.25" customHeight="1">
      <c r="A146" s="110"/>
      <c r="B146" s="80"/>
      <c r="C146" s="80"/>
      <c r="D146" s="80"/>
      <c r="E146" s="80"/>
      <c r="F146" s="80"/>
      <c r="G146" s="80"/>
      <c r="H146" s="80"/>
      <c r="I146" s="110"/>
      <c r="J146" s="80"/>
      <c r="K146" s="80"/>
      <c r="L146" s="80"/>
      <c r="M146" s="80"/>
      <c r="N146" s="80"/>
      <c r="O146" s="80"/>
      <c r="P146" s="80"/>
      <c r="Q146" s="80"/>
      <c r="R146" s="80"/>
      <c r="S146" s="80"/>
      <c r="T146" s="80"/>
      <c r="U146" s="80"/>
      <c r="V146" s="80"/>
      <c r="W146" s="80"/>
      <c r="X146" s="80"/>
      <c r="Y146" s="80"/>
      <c r="Z146" s="80"/>
    </row>
    <row r="147" spans="1:26" ht="14.25" customHeight="1">
      <c r="A147" s="110"/>
      <c r="B147" s="80"/>
      <c r="C147" s="80"/>
      <c r="D147" s="80"/>
      <c r="E147" s="80"/>
      <c r="F147" s="80"/>
      <c r="G147" s="80"/>
      <c r="H147" s="80"/>
      <c r="I147" s="110"/>
      <c r="J147" s="80"/>
      <c r="K147" s="80"/>
      <c r="L147" s="80"/>
      <c r="M147" s="80"/>
      <c r="N147" s="80"/>
      <c r="O147" s="80"/>
      <c r="P147" s="80"/>
      <c r="Q147" s="80"/>
      <c r="R147" s="80"/>
      <c r="S147" s="80"/>
      <c r="T147" s="80"/>
      <c r="U147" s="80"/>
      <c r="V147" s="80"/>
      <c r="W147" s="80"/>
      <c r="X147" s="80"/>
      <c r="Y147" s="80"/>
      <c r="Z147" s="80"/>
    </row>
    <row r="148" spans="1:26" ht="14.25" customHeight="1">
      <c r="A148" s="110"/>
      <c r="B148" s="80"/>
      <c r="C148" s="80"/>
      <c r="D148" s="80"/>
      <c r="E148" s="80"/>
      <c r="F148" s="80"/>
      <c r="G148" s="80"/>
      <c r="H148" s="80"/>
      <c r="I148" s="110"/>
      <c r="J148" s="80"/>
      <c r="K148" s="80"/>
      <c r="L148" s="80"/>
      <c r="M148" s="80"/>
      <c r="N148" s="80"/>
      <c r="O148" s="80"/>
      <c r="P148" s="80"/>
      <c r="Q148" s="80"/>
      <c r="R148" s="80"/>
      <c r="S148" s="80"/>
      <c r="T148" s="80"/>
      <c r="U148" s="80"/>
      <c r="V148" s="80"/>
      <c r="W148" s="80"/>
      <c r="X148" s="80"/>
      <c r="Y148" s="80"/>
      <c r="Z148" s="80"/>
    </row>
    <row r="149" spans="1:26" ht="14.25" customHeight="1">
      <c r="A149" s="110"/>
      <c r="B149" s="80"/>
      <c r="C149" s="80"/>
      <c r="D149" s="80"/>
      <c r="E149" s="80"/>
      <c r="F149" s="80"/>
      <c r="G149" s="80"/>
      <c r="H149" s="80"/>
      <c r="I149" s="110"/>
      <c r="J149" s="80"/>
      <c r="K149" s="80"/>
      <c r="L149" s="80"/>
      <c r="M149" s="80"/>
      <c r="N149" s="80"/>
      <c r="O149" s="80"/>
      <c r="P149" s="80"/>
      <c r="Q149" s="80"/>
      <c r="R149" s="80"/>
      <c r="S149" s="80"/>
      <c r="T149" s="80"/>
      <c r="U149" s="80"/>
      <c r="V149" s="80"/>
      <c r="W149" s="80"/>
      <c r="X149" s="80"/>
      <c r="Y149" s="80"/>
      <c r="Z149" s="80"/>
    </row>
    <row r="150" spans="1:26" ht="14.25" customHeight="1">
      <c r="A150" s="110"/>
      <c r="B150" s="80"/>
      <c r="C150" s="80"/>
      <c r="D150" s="80"/>
      <c r="E150" s="80"/>
      <c r="F150" s="80"/>
      <c r="G150" s="80"/>
      <c r="H150" s="80"/>
      <c r="I150" s="110"/>
      <c r="J150" s="80"/>
      <c r="K150" s="80"/>
      <c r="L150" s="80"/>
      <c r="M150" s="80"/>
      <c r="N150" s="80"/>
      <c r="O150" s="80"/>
      <c r="P150" s="80"/>
      <c r="Q150" s="80"/>
      <c r="R150" s="80"/>
      <c r="S150" s="80"/>
      <c r="T150" s="80"/>
      <c r="U150" s="80"/>
      <c r="V150" s="80"/>
      <c r="W150" s="80"/>
      <c r="X150" s="80"/>
      <c r="Y150" s="80"/>
      <c r="Z150" s="80"/>
    </row>
    <row r="151" spans="1:26" ht="14.25" customHeight="1">
      <c r="A151" s="110"/>
      <c r="B151" s="80"/>
      <c r="C151" s="80"/>
      <c r="D151" s="80"/>
      <c r="E151" s="80"/>
      <c r="F151" s="80"/>
      <c r="G151" s="80"/>
      <c r="H151" s="80"/>
      <c r="I151" s="110"/>
      <c r="J151" s="80"/>
      <c r="K151" s="80"/>
      <c r="L151" s="80"/>
      <c r="M151" s="80"/>
      <c r="N151" s="80"/>
      <c r="O151" s="80"/>
      <c r="P151" s="80"/>
      <c r="Q151" s="80"/>
      <c r="R151" s="80"/>
      <c r="S151" s="80"/>
      <c r="T151" s="80"/>
      <c r="U151" s="80"/>
      <c r="V151" s="80"/>
      <c r="W151" s="80"/>
      <c r="X151" s="80"/>
      <c r="Y151" s="80"/>
      <c r="Z151" s="80"/>
    </row>
    <row r="152" spans="1:26" ht="14.25" customHeight="1">
      <c r="A152" s="110"/>
      <c r="B152" s="80"/>
      <c r="C152" s="80"/>
      <c r="D152" s="80"/>
      <c r="E152" s="80"/>
      <c r="F152" s="80"/>
      <c r="G152" s="80"/>
      <c r="H152" s="80"/>
      <c r="I152" s="110"/>
      <c r="J152" s="80"/>
      <c r="K152" s="80"/>
      <c r="L152" s="80"/>
      <c r="M152" s="80"/>
      <c r="N152" s="80"/>
      <c r="O152" s="80"/>
      <c r="P152" s="80"/>
      <c r="Q152" s="80"/>
      <c r="R152" s="80"/>
      <c r="S152" s="80"/>
      <c r="T152" s="80"/>
      <c r="U152" s="80"/>
      <c r="V152" s="80"/>
      <c r="W152" s="80"/>
      <c r="X152" s="80"/>
      <c r="Y152" s="80"/>
      <c r="Z152" s="80"/>
    </row>
    <row r="153" spans="1:26" ht="14.25" customHeight="1">
      <c r="A153" s="110"/>
      <c r="B153" s="80"/>
      <c r="C153" s="80"/>
      <c r="D153" s="80"/>
      <c r="E153" s="80"/>
      <c r="F153" s="80"/>
      <c r="G153" s="80"/>
      <c r="H153" s="80"/>
      <c r="I153" s="110"/>
      <c r="J153" s="80"/>
      <c r="K153" s="80"/>
      <c r="L153" s="80"/>
      <c r="M153" s="80"/>
      <c r="N153" s="80"/>
      <c r="O153" s="80"/>
      <c r="P153" s="80"/>
      <c r="Q153" s="80"/>
      <c r="R153" s="80"/>
      <c r="S153" s="80"/>
      <c r="T153" s="80"/>
      <c r="U153" s="80"/>
      <c r="V153" s="80"/>
      <c r="W153" s="80"/>
      <c r="X153" s="80"/>
      <c r="Y153" s="80"/>
      <c r="Z153" s="80"/>
    </row>
    <row r="154" spans="1:26" ht="14.25" customHeight="1">
      <c r="A154" s="110"/>
      <c r="B154" s="80"/>
      <c r="C154" s="80"/>
      <c r="D154" s="80"/>
      <c r="E154" s="80"/>
      <c r="F154" s="80"/>
      <c r="G154" s="80"/>
      <c r="H154" s="80"/>
      <c r="I154" s="110"/>
      <c r="J154" s="80"/>
      <c r="K154" s="80"/>
      <c r="L154" s="80"/>
      <c r="M154" s="80"/>
      <c r="N154" s="80"/>
      <c r="O154" s="80"/>
      <c r="P154" s="80"/>
      <c r="Q154" s="80"/>
      <c r="R154" s="80"/>
      <c r="S154" s="80"/>
      <c r="T154" s="80"/>
      <c r="U154" s="80"/>
      <c r="V154" s="80"/>
      <c r="W154" s="80"/>
      <c r="X154" s="80"/>
      <c r="Y154" s="80"/>
      <c r="Z154" s="80"/>
    </row>
    <row r="155" spans="1:26" ht="14.25" customHeight="1">
      <c r="A155" s="110"/>
      <c r="B155" s="80"/>
      <c r="C155" s="80"/>
      <c r="D155" s="80"/>
      <c r="E155" s="80"/>
      <c r="F155" s="80"/>
      <c r="G155" s="80"/>
      <c r="H155" s="80"/>
      <c r="I155" s="110"/>
      <c r="J155" s="80"/>
      <c r="K155" s="80"/>
      <c r="L155" s="80"/>
      <c r="M155" s="80"/>
      <c r="N155" s="80"/>
      <c r="O155" s="80"/>
      <c r="P155" s="80"/>
      <c r="Q155" s="80"/>
      <c r="R155" s="80"/>
      <c r="S155" s="80"/>
      <c r="T155" s="80"/>
      <c r="U155" s="80"/>
      <c r="V155" s="80"/>
      <c r="W155" s="80"/>
      <c r="X155" s="80"/>
      <c r="Y155" s="80"/>
      <c r="Z155" s="80"/>
    </row>
    <row r="156" spans="1:26" ht="14.25" customHeight="1">
      <c r="A156" s="110"/>
      <c r="B156" s="80"/>
      <c r="C156" s="80"/>
      <c r="D156" s="80"/>
      <c r="E156" s="80"/>
      <c r="F156" s="80"/>
      <c r="G156" s="80"/>
      <c r="H156" s="80"/>
      <c r="I156" s="110"/>
      <c r="J156" s="80"/>
      <c r="K156" s="80"/>
      <c r="L156" s="80"/>
      <c r="M156" s="80"/>
      <c r="N156" s="80"/>
      <c r="O156" s="80"/>
      <c r="P156" s="80"/>
      <c r="Q156" s="80"/>
      <c r="R156" s="80"/>
      <c r="S156" s="80"/>
      <c r="T156" s="80"/>
      <c r="U156" s="80"/>
      <c r="V156" s="80"/>
      <c r="W156" s="80"/>
      <c r="X156" s="80"/>
      <c r="Y156" s="80"/>
      <c r="Z156" s="80"/>
    </row>
    <row r="157" spans="1:26" ht="14.25" customHeight="1">
      <c r="A157" s="110"/>
      <c r="B157" s="80"/>
      <c r="C157" s="80"/>
      <c r="D157" s="80"/>
      <c r="E157" s="80"/>
      <c r="F157" s="80"/>
      <c r="G157" s="80"/>
      <c r="H157" s="80"/>
      <c r="I157" s="110"/>
      <c r="J157" s="80"/>
      <c r="K157" s="80"/>
      <c r="L157" s="80"/>
      <c r="M157" s="80"/>
      <c r="N157" s="80"/>
      <c r="O157" s="80"/>
      <c r="P157" s="80"/>
      <c r="Q157" s="80"/>
      <c r="R157" s="80"/>
      <c r="S157" s="80"/>
      <c r="T157" s="80"/>
      <c r="U157" s="80"/>
      <c r="V157" s="80"/>
      <c r="W157" s="80"/>
      <c r="X157" s="80"/>
      <c r="Y157" s="80"/>
      <c r="Z157" s="80"/>
    </row>
    <row r="158" spans="1:26" ht="14.25" customHeight="1">
      <c r="A158" s="110"/>
      <c r="B158" s="80"/>
      <c r="C158" s="80"/>
      <c r="D158" s="80"/>
      <c r="E158" s="80"/>
      <c r="F158" s="80"/>
      <c r="G158" s="80"/>
      <c r="H158" s="80"/>
      <c r="I158" s="110"/>
      <c r="J158" s="80"/>
      <c r="K158" s="80"/>
      <c r="L158" s="80"/>
      <c r="M158" s="80"/>
      <c r="N158" s="80"/>
      <c r="O158" s="80"/>
      <c r="P158" s="80"/>
      <c r="Q158" s="80"/>
      <c r="R158" s="80"/>
      <c r="S158" s="80"/>
      <c r="T158" s="80"/>
      <c r="U158" s="80"/>
      <c r="V158" s="80"/>
      <c r="W158" s="80"/>
      <c r="X158" s="80"/>
      <c r="Y158" s="80"/>
      <c r="Z158" s="80"/>
    </row>
    <row r="159" spans="1:26" ht="14.25" customHeight="1">
      <c r="A159" s="110"/>
      <c r="B159" s="80"/>
      <c r="C159" s="80"/>
      <c r="D159" s="80"/>
      <c r="E159" s="80"/>
      <c r="F159" s="80"/>
      <c r="G159" s="80"/>
      <c r="H159" s="80"/>
      <c r="I159" s="110"/>
      <c r="J159" s="80"/>
      <c r="K159" s="80"/>
      <c r="L159" s="80"/>
      <c r="M159" s="80"/>
      <c r="N159" s="80"/>
      <c r="O159" s="80"/>
      <c r="P159" s="80"/>
      <c r="Q159" s="80"/>
      <c r="R159" s="80"/>
      <c r="S159" s="80"/>
      <c r="T159" s="80"/>
      <c r="U159" s="80"/>
      <c r="V159" s="80"/>
      <c r="W159" s="80"/>
      <c r="X159" s="80"/>
      <c r="Y159" s="80"/>
      <c r="Z159" s="80"/>
    </row>
    <row r="160" spans="1:26" ht="14.25" customHeight="1">
      <c r="A160" s="110"/>
      <c r="B160" s="80"/>
      <c r="C160" s="80"/>
      <c r="D160" s="80"/>
      <c r="E160" s="80"/>
      <c r="F160" s="80"/>
      <c r="G160" s="80"/>
      <c r="H160" s="80"/>
      <c r="I160" s="110"/>
      <c r="J160" s="80"/>
      <c r="K160" s="80"/>
      <c r="L160" s="80"/>
      <c r="M160" s="80"/>
      <c r="N160" s="80"/>
      <c r="O160" s="80"/>
      <c r="P160" s="80"/>
      <c r="Q160" s="80"/>
      <c r="R160" s="80"/>
      <c r="S160" s="80"/>
      <c r="T160" s="80"/>
      <c r="U160" s="80"/>
      <c r="V160" s="80"/>
      <c r="W160" s="80"/>
      <c r="X160" s="80"/>
      <c r="Y160" s="80"/>
      <c r="Z160" s="80"/>
    </row>
    <row r="161" spans="1:26" ht="14.25" customHeight="1">
      <c r="A161" s="110"/>
      <c r="B161" s="80"/>
      <c r="C161" s="80"/>
      <c r="D161" s="80"/>
      <c r="E161" s="80"/>
      <c r="F161" s="80"/>
      <c r="G161" s="80"/>
      <c r="H161" s="80"/>
      <c r="I161" s="110"/>
      <c r="J161" s="80"/>
      <c r="K161" s="80"/>
      <c r="L161" s="80"/>
      <c r="M161" s="80"/>
      <c r="N161" s="80"/>
      <c r="O161" s="80"/>
      <c r="P161" s="80"/>
      <c r="Q161" s="80"/>
      <c r="R161" s="80"/>
      <c r="S161" s="80"/>
      <c r="T161" s="80"/>
      <c r="U161" s="80"/>
      <c r="V161" s="80"/>
      <c r="W161" s="80"/>
      <c r="X161" s="80"/>
      <c r="Y161" s="80"/>
      <c r="Z161" s="80"/>
    </row>
    <row r="162" spans="1:26" ht="14.25" customHeight="1">
      <c r="A162" s="110"/>
      <c r="B162" s="80"/>
      <c r="C162" s="80"/>
      <c r="D162" s="80"/>
      <c r="E162" s="80"/>
      <c r="F162" s="80"/>
      <c r="G162" s="80"/>
      <c r="H162" s="80"/>
      <c r="I162" s="110"/>
      <c r="J162" s="80"/>
      <c r="K162" s="80"/>
      <c r="L162" s="80"/>
      <c r="M162" s="80"/>
      <c r="N162" s="80"/>
      <c r="O162" s="80"/>
      <c r="P162" s="80"/>
      <c r="Q162" s="80"/>
      <c r="R162" s="80"/>
      <c r="S162" s="80"/>
      <c r="T162" s="80"/>
      <c r="U162" s="80"/>
      <c r="V162" s="80"/>
      <c r="W162" s="80"/>
      <c r="X162" s="80"/>
      <c r="Y162" s="80"/>
      <c r="Z162" s="80"/>
    </row>
    <row r="163" spans="1:26" ht="14.25" customHeight="1">
      <c r="A163" s="110"/>
      <c r="B163" s="80"/>
      <c r="C163" s="80"/>
      <c r="D163" s="80"/>
      <c r="E163" s="80"/>
      <c r="F163" s="80"/>
      <c r="G163" s="80"/>
      <c r="H163" s="80"/>
      <c r="I163" s="110"/>
      <c r="J163" s="80"/>
      <c r="K163" s="80"/>
      <c r="L163" s="80"/>
      <c r="M163" s="80"/>
      <c r="N163" s="80"/>
      <c r="O163" s="80"/>
      <c r="P163" s="80"/>
      <c r="Q163" s="80"/>
      <c r="R163" s="80"/>
      <c r="S163" s="80"/>
      <c r="T163" s="80"/>
      <c r="U163" s="80"/>
      <c r="V163" s="80"/>
      <c r="W163" s="80"/>
      <c r="X163" s="80"/>
      <c r="Y163" s="80"/>
      <c r="Z163" s="80"/>
    </row>
    <row r="164" spans="1:26" ht="14.25" customHeight="1">
      <c r="A164" s="110"/>
      <c r="B164" s="80"/>
      <c r="C164" s="80"/>
      <c r="D164" s="80"/>
      <c r="E164" s="80"/>
      <c r="F164" s="80"/>
      <c r="G164" s="80"/>
      <c r="H164" s="80"/>
      <c r="I164" s="110"/>
      <c r="J164" s="80"/>
      <c r="K164" s="80"/>
      <c r="L164" s="80"/>
      <c r="M164" s="80"/>
      <c r="N164" s="80"/>
      <c r="O164" s="80"/>
      <c r="P164" s="80"/>
      <c r="Q164" s="80"/>
      <c r="R164" s="80"/>
      <c r="S164" s="80"/>
      <c r="T164" s="80"/>
      <c r="U164" s="80"/>
      <c r="V164" s="80"/>
      <c r="W164" s="80"/>
      <c r="X164" s="80"/>
      <c r="Y164" s="80"/>
      <c r="Z164" s="80"/>
    </row>
    <row r="165" spans="1:26" ht="14.25" customHeight="1">
      <c r="A165" s="110"/>
      <c r="B165" s="80"/>
      <c r="C165" s="80"/>
      <c r="D165" s="80"/>
      <c r="E165" s="80"/>
      <c r="F165" s="80"/>
      <c r="G165" s="80"/>
      <c r="H165" s="80"/>
      <c r="I165" s="110"/>
      <c r="J165" s="80"/>
      <c r="K165" s="80"/>
      <c r="L165" s="80"/>
      <c r="M165" s="80"/>
      <c r="N165" s="80"/>
      <c r="O165" s="80"/>
      <c r="P165" s="80"/>
      <c r="Q165" s="80"/>
      <c r="R165" s="80"/>
      <c r="S165" s="80"/>
      <c r="T165" s="80"/>
      <c r="U165" s="80"/>
      <c r="V165" s="80"/>
      <c r="W165" s="80"/>
      <c r="X165" s="80"/>
      <c r="Y165" s="80"/>
      <c r="Z165" s="80"/>
    </row>
    <row r="166" spans="1:26" ht="14.25" customHeight="1">
      <c r="A166" s="110"/>
      <c r="B166" s="80"/>
      <c r="C166" s="80"/>
      <c r="D166" s="80"/>
      <c r="E166" s="80"/>
      <c r="F166" s="80"/>
      <c r="G166" s="80"/>
      <c r="H166" s="80"/>
      <c r="I166" s="110"/>
      <c r="J166" s="80"/>
      <c r="K166" s="80"/>
      <c r="L166" s="80"/>
      <c r="M166" s="80"/>
      <c r="N166" s="80"/>
      <c r="O166" s="80"/>
      <c r="P166" s="80"/>
      <c r="Q166" s="80"/>
      <c r="R166" s="80"/>
      <c r="S166" s="80"/>
      <c r="T166" s="80"/>
      <c r="U166" s="80"/>
      <c r="V166" s="80"/>
      <c r="W166" s="80"/>
      <c r="X166" s="80"/>
      <c r="Y166" s="80"/>
      <c r="Z166" s="80"/>
    </row>
    <row r="167" spans="1:26" ht="14.25" customHeight="1">
      <c r="A167" s="110"/>
      <c r="B167" s="80"/>
      <c r="C167" s="80"/>
      <c r="D167" s="80"/>
      <c r="E167" s="80"/>
      <c r="F167" s="80"/>
      <c r="G167" s="80"/>
      <c r="H167" s="80"/>
      <c r="I167" s="110"/>
      <c r="J167" s="80"/>
      <c r="K167" s="80"/>
      <c r="L167" s="80"/>
      <c r="M167" s="80"/>
      <c r="N167" s="80"/>
      <c r="O167" s="80"/>
      <c r="P167" s="80"/>
      <c r="Q167" s="80"/>
      <c r="R167" s="80"/>
      <c r="S167" s="80"/>
      <c r="T167" s="80"/>
      <c r="U167" s="80"/>
      <c r="V167" s="80"/>
      <c r="W167" s="80"/>
      <c r="X167" s="80"/>
      <c r="Y167" s="80"/>
      <c r="Z167" s="80"/>
    </row>
    <row r="168" spans="1:26" ht="14.25" customHeight="1">
      <c r="A168" s="110"/>
      <c r="B168" s="80"/>
      <c r="C168" s="80"/>
      <c r="D168" s="80"/>
      <c r="E168" s="80"/>
      <c r="F168" s="80"/>
      <c r="G168" s="80"/>
      <c r="H168" s="80"/>
      <c r="I168" s="110"/>
      <c r="J168" s="80"/>
      <c r="K168" s="80"/>
      <c r="L168" s="80"/>
      <c r="M168" s="80"/>
      <c r="N168" s="80"/>
      <c r="O168" s="80"/>
      <c r="P168" s="80"/>
      <c r="Q168" s="80"/>
      <c r="R168" s="80"/>
      <c r="S168" s="80"/>
      <c r="T168" s="80"/>
      <c r="U168" s="80"/>
      <c r="V168" s="80"/>
      <c r="W168" s="80"/>
      <c r="X168" s="80"/>
      <c r="Y168" s="80"/>
      <c r="Z168" s="80"/>
    </row>
    <row r="169" spans="1:26" ht="14.25" customHeight="1">
      <c r="A169" s="110"/>
      <c r="B169" s="80"/>
      <c r="C169" s="80"/>
      <c r="D169" s="80"/>
      <c r="E169" s="80"/>
      <c r="F169" s="80"/>
      <c r="G169" s="80"/>
      <c r="H169" s="80"/>
      <c r="I169" s="110"/>
      <c r="J169" s="80"/>
      <c r="K169" s="80"/>
      <c r="L169" s="80"/>
      <c r="M169" s="80"/>
      <c r="N169" s="80"/>
      <c r="O169" s="80"/>
      <c r="P169" s="80"/>
      <c r="Q169" s="80"/>
      <c r="R169" s="80"/>
      <c r="S169" s="80"/>
      <c r="T169" s="80"/>
      <c r="U169" s="80"/>
      <c r="V169" s="80"/>
      <c r="W169" s="80"/>
      <c r="X169" s="80"/>
      <c r="Y169" s="80"/>
      <c r="Z169" s="80"/>
    </row>
    <row r="170" spans="1:26" ht="14.25" customHeight="1">
      <c r="A170" s="110"/>
      <c r="B170" s="80"/>
      <c r="C170" s="80"/>
      <c r="D170" s="80"/>
      <c r="E170" s="80"/>
      <c r="F170" s="80"/>
      <c r="G170" s="80"/>
      <c r="H170" s="80"/>
      <c r="I170" s="110"/>
      <c r="J170" s="80"/>
      <c r="K170" s="80"/>
      <c r="L170" s="80"/>
      <c r="M170" s="80"/>
      <c r="N170" s="80"/>
      <c r="O170" s="80"/>
      <c r="P170" s="80"/>
      <c r="Q170" s="80"/>
      <c r="R170" s="80"/>
      <c r="S170" s="80"/>
      <c r="T170" s="80"/>
      <c r="U170" s="80"/>
      <c r="V170" s="80"/>
      <c r="W170" s="80"/>
      <c r="X170" s="80"/>
      <c r="Y170" s="80"/>
      <c r="Z170" s="80"/>
    </row>
    <row r="171" spans="1:26" ht="14.25" customHeight="1">
      <c r="A171" s="110"/>
      <c r="B171" s="80"/>
      <c r="C171" s="80"/>
      <c r="D171" s="80"/>
      <c r="E171" s="80"/>
      <c r="F171" s="80"/>
      <c r="G171" s="80"/>
      <c r="H171" s="80"/>
      <c r="I171" s="110"/>
      <c r="J171" s="80"/>
      <c r="K171" s="80"/>
      <c r="L171" s="80"/>
      <c r="M171" s="80"/>
      <c r="N171" s="80"/>
      <c r="O171" s="80"/>
      <c r="P171" s="80"/>
      <c r="Q171" s="80"/>
      <c r="R171" s="80"/>
      <c r="S171" s="80"/>
      <c r="T171" s="80"/>
      <c r="U171" s="80"/>
      <c r="V171" s="80"/>
      <c r="W171" s="80"/>
      <c r="X171" s="80"/>
      <c r="Y171" s="80"/>
      <c r="Z171" s="80"/>
    </row>
    <row r="172" spans="1:26" ht="14.25" customHeight="1">
      <c r="A172" s="110"/>
      <c r="B172" s="80"/>
      <c r="C172" s="80"/>
      <c r="D172" s="80"/>
      <c r="E172" s="80"/>
      <c r="F172" s="80"/>
      <c r="G172" s="80"/>
      <c r="H172" s="80"/>
      <c r="I172" s="110"/>
      <c r="J172" s="80"/>
      <c r="K172" s="80"/>
      <c r="L172" s="80"/>
      <c r="M172" s="80"/>
      <c r="N172" s="80"/>
      <c r="O172" s="80"/>
      <c r="P172" s="80"/>
      <c r="Q172" s="80"/>
      <c r="R172" s="80"/>
      <c r="S172" s="80"/>
      <c r="T172" s="80"/>
      <c r="U172" s="80"/>
      <c r="V172" s="80"/>
      <c r="W172" s="80"/>
      <c r="X172" s="80"/>
      <c r="Y172" s="80"/>
      <c r="Z172" s="80"/>
    </row>
    <row r="173" spans="1:26" ht="14.25" customHeight="1">
      <c r="A173" s="110"/>
      <c r="B173" s="80"/>
      <c r="C173" s="80"/>
      <c r="D173" s="80"/>
      <c r="E173" s="80"/>
      <c r="F173" s="80"/>
      <c r="G173" s="80"/>
      <c r="H173" s="80"/>
      <c r="I173" s="110"/>
      <c r="J173" s="80"/>
      <c r="K173" s="80"/>
      <c r="L173" s="80"/>
      <c r="M173" s="80"/>
      <c r="N173" s="80"/>
      <c r="O173" s="80"/>
      <c r="P173" s="80"/>
      <c r="Q173" s="80"/>
      <c r="R173" s="80"/>
      <c r="S173" s="80"/>
      <c r="T173" s="80"/>
      <c r="U173" s="80"/>
      <c r="V173" s="80"/>
      <c r="W173" s="80"/>
      <c r="X173" s="80"/>
      <c r="Y173" s="80"/>
      <c r="Z173" s="80"/>
    </row>
    <row r="174" spans="1:26" ht="14.25" customHeight="1">
      <c r="A174" s="110"/>
      <c r="B174" s="80"/>
      <c r="C174" s="80"/>
      <c r="D174" s="80"/>
      <c r="E174" s="80"/>
      <c r="F174" s="80"/>
      <c r="G174" s="80"/>
      <c r="H174" s="80"/>
      <c r="I174" s="110"/>
      <c r="J174" s="80"/>
      <c r="K174" s="80"/>
      <c r="L174" s="80"/>
      <c r="M174" s="80"/>
      <c r="N174" s="80"/>
      <c r="O174" s="80"/>
      <c r="P174" s="80"/>
      <c r="Q174" s="80"/>
      <c r="R174" s="80"/>
      <c r="S174" s="80"/>
      <c r="T174" s="80"/>
      <c r="U174" s="80"/>
      <c r="V174" s="80"/>
      <c r="W174" s="80"/>
      <c r="X174" s="80"/>
      <c r="Y174" s="80"/>
      <c r="Z174" s="80"/>
    </row>
    <row r="175" spans="1:26" ht="14.25" customHeight="1">
      <c r="A175" s="110"/>
      <c r="B175" s="80"/>
      <c r="C175" s="80"/>
      <c r="D175" s="80"/>
      <c r="E175" s="80"/>
      <c r="F175" s="80"/>
      <c r="G175" s="80"/>
      <c r="H175" s="80"/>
      <c r="I175" s="110"/>
      <c r="J175" s="80"/>
      <c r="K175" s="80"/>
      <c r="L175" s="80"/>
      <c r="M175" s="80"/>
      <c r="N175" s="80"/>
      <c r="O175" s="80"/>
      <c r="P175" s="80"/>
      <c r="Q175" s="80"/>
      <c r="R175" s="80"/>
      <c r="S175" s="80"/>
      <c r="T175" s="80"/>
      <c r="U175" s="80"/>
      <c r="V175" s="80"/>
      <c r="W175" s="80"/>
      <c r="X175" s="80"/>
      <c r="Y175" s="80"/>
      <c r="Z175" s="80"/>
    </row>
    <row r="176" spans="1:26" ht="14.25" customHeight="1">
      <c r="A176" s="110"/>
      <c r="B176" s="80"/>
      <c r="C176" s="80"/>
      <c r="D176" s="80"/>
      <c r="E176" s="80"/>
      <c r="F176" s="80"/>
      <c r="G176" s="80"/>
      <c r="H176" s="80"/>
      <c r="I176" s="110"/>
      <c r="J176" s="80"/>
      <c r="K176" s="80"/>
      <c r="L176" s="80"/>
      <c r="M176" s="80"/>
      <c r="N176" s="80"/>
      <c r="O176" s="80"/>
      <c r="P176" s="80"/>
      <c r="Q176" s="80"/>
      <c r="R176" s="80"/>
      <c r="S176" s="80"/>
      <c r="T176" s="80"/>
      <c r="U176" s="80"/>
      <c r="V176" s="80"/>
      <c r="W176" s="80"/>
      <c r="X176" s="80"/>
      <c r="Y176" s="80"/>
      <c r="Z176" s="80"/>
    </row>
    <row r="177" spans="1:26" ht="14.25" customHeight="1">
      <c r="A177" s="110"/>
      <c r="B177" s="80"/>
      <c r="C177" s="80"/>
      <c r="D177" s="80"/>
      <c r="E177" s="80"/>
      <c r="F177" s="80"/>
      <c r="G177" s="80"/>
      <c r="H177" s="80"/>
      <c r="I177" s="110"/>
      <c r="J177" s="80"/>
      <c r="K177" s="80"/>
      <c r="L177" s="80"/>
      <c r="M177" s="80"/>
      <c r="N177" s="80"/>
      <c r="O177" s="80"/>
      <c r="P177" s="80"/>
      <c r="Q177" s="80"/>
      <c r="R177" s="80"/>
      <c r="S177" s="80"/>
      <c r="T177" s="80"/>
      <c r="U177" s="80"/>
      <c r="V177" s="80"/>
      <c r="W177" s="80"/>
      <c r="X177" s="80"/>
      <c r="Y177" s="80"/>
      <c r="Z177" s="80"/>
    </row>
    <row r="178" spans="1:26" ht="14.25" customHeight="1">
      <c r="A178" s="110"/>
      <c r="B178" s="80"/>
      <c r="C178" s="80"/>
      <c r="D178" s="80"/>
      <c r="E178" s="80"/>
      <c r="F178" s="80"/>
      <c r="G178" s="80"/>
      <c r="H178" s="80"/>
      <c r="I178" s="110"/>
      <c r="J178" s="80"/>
      <c r="K178" s="80"/>
      <c r="L178" s="80"/>
      <c r="M178" s="80"/>
      <c r="N178" s="80"/>
      <c r="O178" s="80"/>
      <c r="P178" s="80"/>
      <c r="Q178" s="80"/>
      <c r="R178" s="80"/>
      <c r="S178" s="80"/>
      <c r="T178" s="80"/>
      <c r="U178" s="80"/>
      <c r="V178" s="80"/>
      <c r="W178" s="80"/>
      <c r="X178" s="80"/>
      <c r="Y178" s="80"/>
      <c r="Z178" s="80"/>
    </row>
    <row r="179" spans="1:26" ht="14.25" customHeight="1">
      <c r="A179" s="110"/>
      <c r="B179" s="80"/>
      <c r="C179" s="80"/>
      <c r="D179" s="80"/>
      <c r="E179" s="80"/>
      <c r="F179" s="80"/>
      <c r="G179" s="80"/>
      <c r="H179" s="80"/>
      <c r="I179" s="110"/>
      <c r="J179" s="80"/>
      <c r="K179" s="80"/>
      <c r="L179" s="80"/>
      <c r="M179" s="80"/>
      <c r="N179" s="80"/>
      <c r="O179" s="80"/>
      <c r="P179" s="80"/>
      <c r="Q179" s="80"/>
      <c r="R179" s="80"/>
      <c r="S179" s="80"/>
      <c r="T179" s="80"/>
      <c r="U179" s="80"/>
      <c r="V179" s="80"/>
      <c r="W179" s="80"/>
      <c r="X179" s="80"/>
      <c r="Y179" s="80"/>
      <c r="Z179" s="80"/>
    </row>
    <row r="180" spans="1:26" ht="14.25" customHeight="1">
      <c r="A180" s="110"/>
      <c r="B180" s="80"/>
      <c r="C180" s="80"/>
      <c r="D180" s="80"/>
      <c r="E180" s="80"/>
      <c r="F180" s="80"/>
      <c r="G180" s="80"/>
      <c r="H180" s="80"/>
      <c r="I180" s="110"/>
      <c r="J180" s="80"/>
      <c r="K180" s="80"/>
      <c r="L180" s="80"/>
      <c r="M180" s="80"/>
      <c r="N180" s="80"/>
      <c r="O180" s="80"/>
      <c r="P180" s="80"/>
      <c r="Q180" s="80"/>
      <c r="R180" s="80"/>
      <c r="S180" s="80"/>
      <c r="T180" s="80"/>
      <c r="U180" s="80"/>
      <c r="V180" s="80"/>
      <c r="W180" s="80"/>
      <c r="X180" s="80"/>
      <c r="Y180" s="80"/>
      <c r="Z180" s="80"/>
    </row>
    <row r="181" spans="1:26" ht="14.25" customHeight="1">
      <c r="A181" s="110"/>
      <c r="B181" s="80"/>
      <c r="C181" s="80"/>
      <c r="D181" s="80"/>
      <c r="E181" s="80"/>
      <c r="F181" s="80"/>
      <c r="G181" s="80"/>
      <c r="H181" s="80"/>
      <c r="I181" s="110"/>
      <c r="J181" s="80"/>
      <c r="K181" s="80"/>
      <c r="L181" s="80"/>
      <c r="M181" s="80"/>
      <c r="N181" s="80"/>
      <c r="O181" s="80"/>
      <c r="P181" s="80"/>
      <c r="Q181" s="80"/>
      <c r="R181" s="80"/>
      <c r="S181" s="80"/>
      <c r="T181" s="80"/>
      <c r="U181" s="80"/>
      <c r="V181" s="80"/>
      <c r="W181" s="80"/>
      <c r="X181" s="80"/>
      <c r="Y181" s="80"/>
      <c r="Z181" s="80"/>
    </row>
    <row r="182" spans="1:26" ht="14.25" customHeight="1">
      <c r="A182" s="110"/>
      <c r="B182" s="80"/>
      <c r="C182" s="80"/>
      <c r="D182" s="80"/>
      <c r="E182" s="80"/>
      <c r="F182" s="80"/>
      <c r="G182" s="80"/>
      <c r="H182" s="80"/>
      <c r="I182" s="110"/>
      <c r="J182" s="80"/>
      <c r="K182" s="80"/>
      <c r="L182" s="80"/>
      <c r="M182" s="80"/>
      <c r="N182" s="80"/>
      <c r="O182" s="80"/>
      <c r="P182" s="80"/>
      <c r="Q182" s="80"/>
      <c r="R182" s="80"/>
      <c r="S182" s="80"/>
      <c r="T182" s="80"/>
      <c r="U182" s="80"/>
      <c r="V182" s="80"/>
      <c r="W182" s="80"/>
      <c r="X182" s="80"/>
      <c r="Y182" s="80"/>
      <c r="Z182" s="80"/>
    </row>
    <row r="183" spans="1:26" ht="14.25" customHeight="1">
      <c r="A183" s="110"/>
      <c r="B183" s="80"/>
      <c r="C183" s="80"/>
      <c r="D183" s="80"/>
      <c r="E183" s="80"/>
      <c r="F183" s="80"/>
      <c r="G183" s="80"/>
      <c r="H183" s="80"/>
      <c r="I183" s="110"/>
      <c r="J183" s="80"/>
      <c r="K183" s="80"/>
      <c r="L183" s="80"/>
      <c r="M183" s="80"/>
      <c r="N183" s="80"/>
      <c r="O183" s="80"/>
      <c r="P183" s="80"/>
      <c r="Q183" s="80"/>
      <c r="R183" s="80"/>
      <c r="S183" s="80"/>
      <c r="T183" s="80"/>
      <c r="U183" s="80"/>
      <c r="V183" s="80"/>
      <c r="W183" s="80"/>
      <c r="X183" s="80"/>
      <c r="Y183" s="80"/>
      <c r="Z183" s="80"/>
    </row>
    <row r="184" spans="1:26" ht="14.25" customHeight="1">
      <c r="A184" s="110"/>
      <c r="B184" s="80"/>
      <c r="C184" s="80"/>
      <c r="D184" s="80"/>
      <c r="E184" s="80"/>
      <c r="F184" s="80"/>
      <c r="G184" s="80"/>
      <c r="H184" s="80"/>
      <c r="I184" s="110"/>
      <c r="J184" s="80"/>
      <c r="K184" s="80"/>
      <c r="L184" s="80"/>
      <c r="M184" s="80"/>
      <c r="N184" s="80"/>
      <c r="O184" s="80"/>
      <c r="P184" s="80"/>
      <c r="Q184" s="80"/>
      <c r="R184" s="80"/>
      <c r="S184" s="80"/>
      <c r="T184" s="80"/>
      <c r="U184" s="80"/>
      <c r="V184" s="80"/>
      <c r="W184" s="80"/>
      <c r="X184" s="80"/>
      <c r="Y184" s="80"/>
      <c r="Z184" s="80"/>
    </row>
    <row r="185" spans="1:26" ht="14.25" customHeight="1">
      <c r="A185" s="110"/>
      <c r="B185" s="80"/>
      <c r="C185" s="80"/>
      <c r="D185" s="80"/>
      <c r="E185" s="80"/>
      <c r="F185" s="80"/>
      <c r="G185" s="80"/>
      <c r="H185" s="80"/>
      <c r="I185" s="110"/>
      <c r="J185" s="80"/>
      <c r="K185" s="80"/>
      <c r="L185" s="80"/>
      <c r="M185" s="80"/>
      <c r="N185" s="80"/>
      <c r="O185" s="80"/>
      <c r="P185" s="80"/>
      <c r="Q185" s="80"/>
      <c r="R185" s="80"/>
      <c r="S185" s="80"/>
      <c r="T185" s="80"/>
      <c r="U185" s="80"/>
      <c r="V185" s="80"/>
      <c r="W185" s="80"/>
      <c r="X185" s="80"/>
      <c r="Y185" s="80"/>
      <c r="Z185" s="80"/>
    </row>
    <row r="186" spans="1:26" ht="14.25" customHeight="1">
      <c r="A186" s="110"/>
      <c r="B186" s="80"/>
      <c r="C186" s="80"/>
      <c r="D186" s="80"/>
      <c r="E186" s="80"/>
      <c r="F186" s="80"/>
      <c r="G186" s="80"/>
      <c r="H186" s="80"/>
      <c r="I186" s="110"/>
      <c r="J186" s="80"/>
      <c r="K186" s="80"/>
      <c r="L186" s="80"/>
      <c r="M186" s="80"/>
      <c r="N186" s="80"/>
      <c r="O186" s="80"/>
      <c r="P186" s="80"/>
      <c r="Q186" s="80"/>
      <c r="R186" s="80"/>
      <c r="S186" s="80"/>
      <c r="T186" s="80"/>
      <c r="U186" s="80"/>
      <c r="V186" s="80"/>
      <c r="W186" s="80"/>
      <c r="X186" s="80"/>
      <c r="Y186" s="80"/>
      <c r="Z186" s="80"/>
    </row>
    <row r="187" spans="1:26" ht="14.25" customHeight="1">
      <c r="A187" s="110"/>
      <c r="B187" s="80"/>
      <c r="C187" s="80"/>
      <c r="D187" s="80"/>
      <c r="E187" s="80"/>
      <c r="F187" s="80"/>
      <c r="G187" s="80"/>
      <c r="H187" s="80"/>
      <c r="I187" s="110"/>
      <c r="J187" s="80"/>
      <c r="K187" s="80"/>
      <c r="L187" s="80"/>
      <c r="M187" s="80"/>
      <c r="N187" s="80"/>
      <c r="O187" s="80"/>
      <c r="P187" s="80"/>
      <c r="Q187" s="80"/>
      <c r="R187" s="80"/>
      <c r="S187" s="80"/>
      <c r="T187" s="80"/>
      <c r="U187" s="80"/>
      <c r="V187" s="80"/>
      <c r="W187" s="80"/>
      <c r="X187" s="80"/>
      <c r="Y187" s="80"/>
      <c r="Z187" s="80"/>
    </row>
    <row r="188" spans="1:26" ht="14.25" customHeight="1">
      <c r="A188" s="110"/>
      <c r="B188" s="80"/>
      <c r="C188" s="80"/>
      <c r="D188" s="80"/>
      <c r="E188" s="80"/>
      <c r="F188" s="80"/>
      <c r="G188" s="80"/>
      <c r="H188" s="80"/>
      <c r="I188" s="110"/>
      <c r="J188" s="80"/>
      <c r="K188" s="80"/>
      <c r="L188" s="80"/>
      <c r="M188" s="80"/>
      <c r="N188" s="80"/>
      <c r="O188" s="80"/>
      <c r="P188" s="80"/>
      <c r="Q188" s="80"/>
      <c r="R188" s="80"/>
      <c r="S188" s="80"/>
      <c r="T188" s="80"/>
      <c r="U188" s="80"/>
      <c r="V188" s="80"/>
      <c r="W188" s="80"/>
      <c r="X188" s="80"/>
      <c r="Y188" s="80"/>
      <c r="Z188" s="80"/>
    </row>
    <row r="189" spans="1:26" ht="14.25" customHeight="1">
      <c r="A189" s="110"/>
      <c r="B189" s="80"/>
      <c r="C189" s="80"/>
      <c r="D189" s="80"/>
      <c r="E189" s="80"/>
      <c r="F189" s="80"/>
      <c r="G189" s="80"/>
      <c r="H189" s="80"/>
      <c r="I189" s="110"/>
      <c r="J189" s="80"/>
      <c r="K189" s="80"/>
      <c r="L189" s="80"/>
      <c r="M189" s="80"/>
      <c r="N189" s="80"/>
      <c r="O189" s="80"/>
      <c r="P189" s="80"/>
      <c r="Q189" s="80"/>
      <c r="R189" s="80"/>
      <c r="S189" s="80"/>
      <c r="T189" s="80"/>
      <c r="U189" s="80"/>
      <c r="V189" s="80"/>
      <c r="W189" s="80"/>
      <c r="X189" s="80"/>
      <c r="Y189" s="80"/>
      <c r="Z189" s="80"/>
    </row>
    <row r="190" spans="1:26" ht="14.25" customHeight="1">
      <c r="A190" s="110"/>
      <c r="B190" s="80"/>
      <c r="C190" s="80"/>
      <c r="D190" s="80"/>
      <c r="E190" s="80"/>
      <c r="F190" s="80"/>
      <c r="G190" s="80"/>
      <c r="H190" s="80"/>
      <c r="I190" s="110"/>
      <c r="J190" s="80"/>
      <c r="K190" s="80"/>
      <c r="L190" s="80"/>
      <c r="M190" s="80"/>
      <c r="N190" s="80"/>
      <c r="O190" s="80"/>
      <c r="P190" s="80"/>
      <c r="Q190" s="80"/>
      <c r="R190" s="80"/>
      <c r="S190" s="80"/>
      <c r="T190" s="80"/>
      <c r="U190" s="80"/>
      <c r="V190" s="80"/>
      <c r="W190" s="80"/>
      <c r="X190" s="80"/>
      <c r="Y190" s="80"/>
      <c r="Z190" s="80"/>
    </row>
    <row r="191" spans="1:26" ht="14.25" customHeight="1">
      <c r="A191" s="110"/>
      <c r="B191" s="80"/>
      <c r="C191" s="80"/>
      <c r="D191" s="80"/>
      <c r="E191" s="80"/>
      <c r="F191" s="80"/>
      <c r="G191" s="80"/>
      <c r="H191" s="80"/>
      <c r="I191" s="110"/>
      <c r="J191" s="80"/>
      <c r="K191" s="80"/>
      <c r="L191" s="80"/>
      <c r="M191" s="80"/>
      <c r="N191" s="80"/>
      <c r="O191" s="80"/>
      <c r="P191" s="80"/>
      <c r="Q191" s="80"/>
      <c r="R191" s="80"/>
      <c r="S191" s="80"/>
      <c r="T191" s="80"/>
      <c r="U191" s="80"/>
      <c r="V191" s="80"/>
      <c r="W191" s="80"/>
      <c r="X191" s="80"/>
      <c r="Y191" s="80"/>
      <c r="Z191" s="80"/>
    </row>
    <row r="192" spans="1:26" ht="14.25" customHeight="1">
      <c r="A192" s="110"/>
      <c r="B192" s="80"/>
      <c r="C192" s="80"/>
      <c r="D192" s="80"/>
      <c r="E192" s="80"/>
      <c r="F192" s="80"/>
      <c r="G192" s="80"/>
      <c r="H192" s="80"/>
      <c r="I192" s="110"/>
      <c r="J192" s="80"/>
      <c r="K192" s="80"/>
      <c r="L192" s="80"/>
      <c r="M192" s="80"/>
      <c r="N192" s="80"/>
      <c r="O192" s="80"/>
      <c r="P192" s="80"/>
      <c r="Q192" s="80"/>
      <c r="R192" s="80"/>
      <c r="S192" s="80"/>
      <c r="T192" s="80"/>
      <c r="U192" s="80"/>
      <c r="V192" s="80"/>
      <c r="W192" s="80"/>
      <c r="X192" s="80"/>
      <c r="Y192" s="80"/>
      <c r="Z192" s="80"/>
    </row>
    <row r="193" spans="1:26" ht="14.25" customHeight="1">
      <c r="A193" s="110"/>
      <c r="B193" s="80"/>
      <c r="C193" s="80"/>
      <c r="D193" s="80"/>
      <c r="E193" s="80"/>
      <c r="F193" s="80"/>
      <c r="G193" s="80"/>
      <c r="H193" s="80"/>
      <c r="I193" s="110"/>
      <c r="J193" s="80"/>
      <c r="K193" s="80"/>
      <c r="L193" s="80"/>
      <c r="M193" s="80"/>
      <c r="N193" s="80"/>
      <c r="O193" s="80"/>
      <c r="P193" s="80"/>
      <c r="Q193" s="80"/>
      <c r="R193" s="80"/>
      <c r="S193" s="80"/>
      <c r="T193" s="80"/>
      <c r="U193" s="80"/>
      <c r="V193" s="80"/>
      <c r="W193" s="80"/>
      <c r="X193" s="80"/>
      <c r="Y193" s="80"/>
      <c r="Z193" s="80"/>
    </row>
    <row r="194" spans="1:26" ht="14.25" customHeight="1">
      <c r="A194" s="110"/>
      <c r="B194" s="80"/>
      <c r="C194" s="80"/>
      <c r="D194" s="80"/>
      <c r="E194" s="80"/>
      <c r="F194" s="80"/>
      <c r="G194" s="80"/>
      <c r="H194" s="80"/>
      <c r="I194" s="110"/>
      <c r="J194" s="80"/>
      <c r="K194" s="80"/>
      <c r="L194" s="80"/>
      <c r="M194" s="80"/>
      <c r="N194" s="80"/>
      <c r="O194" s="80"/>
      <c r="P194" s="80"/>
      <c r="Q194" s="80"/>
      <c r="R194" s="80"/>
      <c r="S194" s="80"/>
      <c r="T194" s="80"/>
      <c r="U194" s="80"/>
      <c r="V194" s="80"/>
      <c r="W194" s="80"/>
      <c r="X194" s="80"/>
      <c r="Y194" s="80"/>
      <c r="Z194" s="80"/>
    </row>
    <row r="195" spans="1:26" ht="14.25" customHeight="1">
      <c r="A195" s="110"/>
      <c r="B195" s="80"/>
      <c r="C195" s="80"/>
      <c r="D195" s="80"/>
      <c r="E195" s="80"/>
      <c r="F195" s="80"/>
      <c r="G195" s="80"/>
      <c r="H195" s="80"/>
      <c r="I195" s="110"/>
      <c r="J195" s="80"/>
      <c r="K195" s="80"/>
      <c r="L195" s="80"/>
      <c r="M195" s="80"/>
      <c r="N195" s="80"/>
      <c r="O195" s="80"/>
      <c r="P195" s="80"/>
      <c r="Q195" s="80"/>
      <c r="R195" s="80"/>
      <c r="S195" s="80"/>
      <c r="T195" s="80"/>
      <c r="U195" s="80"/>
      <c r="V195" s="80"/>
      <c r="W195" s="80"/>
      <c r="X195" s="80"/>
      <c r="Y195" s="80"/>
      <c r="Z195" s="80"/>
    </row>
    <row r="196" spans="1:26" ht="14.25" customHeight="1">
      <c r="A196" s="110"/>
      <c r="B196" s="80"/>
      <c r="C196" s="80"/>
      <c r="D196" s="80"/>
      <c r="E196" s="80"/>
      <c r="F196" s="80"/>
      <c r="G196" s="80"/>
      <c r="H196" s="80"/>
      <c r="I196" s="110"/>
      <c r="J196" s="80"/>
      <c r="K196" s="80"/>
      <c r="L196" s="80"/>
      <c r="M196" s="80"/>
      <c r="N196" s="80"/>
      <c r="O196" s="80"/>
      <c r="P196" s="80"/>
      <c r="Q196" s="80"/>
      <c r="R196" s="80"/>
      <c r="S196" s="80"/>
      <c r="T196" s="80"/>
      <c r="U196" s="80"/>
      <c r="V196" s="80"/>
      <c r="W196" s="80"/>
      <c r="X196" s="80"/>
      <c r="Y196" s="80"/>
      <c r="Z196" s="80"/>
    </row>
    <row r="197" spans="1:26" ht="14.25" customHeight="1">
      <c r="A197" s="110"/>
      <c r="B197" s="80"/>
      <c r="C197" s="80"/>
      <c r="D197" s="80"/>
      <c r="E197" s="80"/>
      <c r="F197" s="80"/>
      <c r="G197" s="80"/>
      <c r="H197" s="80"/>
      <c r="I197" s="110"/>
      <c r="J197" s="80"/>
      <c r="K197" s="80"/>
      <c r="L197" s="80"/>
      <c r="M197" s="80"/>
      <c r="N197" s="80"/>
      <c r="O197" s="80"/>
      <c r="P197" s="80"/>
      <c r="Q197" s="80"/>
      <c r="R197" s="80"/>
      <c r="S197" s="80"/>
      <c r="T197" s="80"/>
      <c r="U197" s="80"/>
      <c r="V197" s="80"/>
      <c r="W197" s="80"/>
      <c r="X197" s="80"/>
      <c r="Y197" s="80"/>
      <c r="Z197" s="80"/>
    </row>
    <row r="198" spans="1:26" ht="14.25" customHeight="1">
      <c r="A198" s="110"/>
      <c r="B198" s="80"/>
      <c r="C198" s="80"/>
      <c r="D198" s="80"/>
      <c r="E198" s="80"/>
      <c r="F198" s="80"/>
      <c r="G198" s="80"/>
      <c r="H198" s="80"/>
      <c r="I198" s="110"/>
      <c r="J198" s="80"/>
      <c r="K198" s="80"/>
      <c r="L198" s="80"/>
      <c r="M198" s="80"/>
      <c r="N198" s="80"/>
      <c r="O198" s="80"/>
      <c r="P198" s="80"/>
      <c r="Q198" s="80"/>
      <c r="R198" s="80"/>
      <c r="S198" s="80"/>
      <c r="T198" s="80"/>
      <c r="U198" s="80"/>
      <c r="V198" s="80"/>
      <c r="W198" s="80"/>
      <c r="X198" s="80"/>
      <c r="Y198" s="80"/>
      <c r="Z198" s="80"/>
    </row>
    <row r="199" spans="1:26" ht="14.25" customHeight="1">
      <c r="A199" s="110"/>
      <c r="B199" s="80"/>
      <c r="C199" s="80"/>
      <c r="D199" s="80"/>
      <c r="E199" s="80"/>
      <c r="F199" s="80"/>
      <c r="G199" s="80"/>
      <c r="H199" s="80"/>
      <c r="I199" s="110"/>
      <c r="J199" s="80"/>
      <c r="K199" s="80"/>
      <c r="L199" s="80"/>
      <c r="M199" s="80"/>
      <c r="N199" s="80"/>
      <c r="O199" s="80"/>
      <c r="P199" s="80"/>
      <c r="Q199" s="80"/>
      <c r="R199" s="80"/>
      <c r="S199" s="80"/>
      <c r="T199" s="80"/>
      <c r="U199" s="80"/>
      <c r="V199" s="80"/>
      <c r="W199" s="80"/>
      <c r="X199" s="80"/>
      <c r="Y199" s="80"/>
      <c r="Z199" s="80"/>
    </row>
    <row r="200" spans="1:26" ht="14.25" customHeight="1">
      <c r="A200" s="110"/>
      <c r="B200" s="80"/>
      <c r="C200" s="80"/>
      <c r="D200" s="80"/>
      <c r="E200" s="80"/>
      <c r="F200" s="80"/>
      <c r="G200" s="80"/>
      <c r="H200" s="80"/>
      <c r="I200" s="110"/>
      <c r="J200" s="80"/>
      <c r="K200" s="80"/>
      <c r="L200" s="80"/>
      <c r="M200" s="80"/>
      <c r="N200" s="80"/>
      <c r="O200" s="80"/>
      <c r="P200" s="80"/>
      <c r="Q200" s="80"/>
      <c r="R200" s="80"/>
      <c r="S200" s="80"/>
      <c r="T200" s="80"/>
      <c r="U200" s="80"/>
      <c r="V200" s="80"/>
      <c r="W200" s="80"/>
      <c r="X200" s="80"/>
      <c r="Y200" s="80"/>
      <c r="Z200" s="80"/>
    </row>
    <row r="201" spans="1:26" ht="14.25" customHeight="1">
      <c r="A201" s="110"/>
      <c r="B201" s="80"/>
      <c r="C201" s="80"/>
      <c r="D201" s="80"/>
      <c r="E201" s="80"/>
      <c r="F201" s="80"/>
      <c r="G201" s="80"/>
      <c r="H201" s="80"/>
      <c r="I201" s="110"/>
      <c r="J201" s="80"/>
      <c r="K201" s="80"/>
      <c r="L201" s="80"/>
      <c r="M201" s="80"/>
      <c r="N201" s="80"/>
      <c r="O201" s="80"/>
      <c r="P201" s="80"/>
      <c r="Q201" s="80"/>
      <c r="R201" s="80"/>
      <c r="S201" s="80"/>
      <c r="T201" s="80"/>
      <c r="U201" s="80"/>
      <c r="V201" s="80"/>
      <c r="W201" s="80"/>
      <c r="X201" s="80"/>
      <c r="Y201" s="80"/>
      <c r="Z201" s="80"/>
    </row>
    <row r="202" spans="1:26" ht="14.25" customHeight="1">
      <c r="A202" s="110"/>
      <c r="B202" s="80"/>
      <c r="C202" s="80"/>
      <c r="D202" s="80"/>
      <c r="E202" s="80"/>
      <c r="F202" s="80"/>
      <c r="G202" s="80"/>
      <c r="H202" s="80"/>
      <c r="I202" s="110"/>
      <c r="J202" s="80"/>
      <c r="K202" s="80"/>
      <c r="L202" s="80"/>
      <c r="M202" s="80"/>
      <c r="N202" s="80"/>
      <c r="O202" s="80"/>
      <c r="P202" s="80"/>
      <c r="Q202" s="80"/>
      <c r="R202" s="80"/>
      <c r="S202" s="80"/>
      <c r="T202" s="80"/>
      <c r="U202" s="80"/>
      <c r="V202" s="80"/>
      <c r="W202" s="80"/>
      <c r="X202" s="80"/>
      <c r="Y202" s="80"/>
      <c r="Z202" s="80"/>
    </row>
    <row r="203" spans="1:26" ht="14.25" customHeight="1">
      <c r="A203" s="110"/>
      <c r="B203" s="80"/>
      <c r="C203" s="80"/>
      <c r="D203" s="80"/>
      <c r="E203" s="80"/>
      <c r="F203" s="80"/>
      <c r="G203" s="80"/>
      <c r="H203" s="80"/>
      <c r="I203" s="110"/>
      <c r="J203" s="80"/>
      <c r="K203" s="80"/>
      <c r="L203" s="80"/>
      <c r="M203" s="80"/>
      <c r="N203" s="80"/>
      <c r="O203" s="80"/>
      <c r="P203" s="80"/>
      <c r="Q203" s="80"/>
      <c r="R203" s="80"/>
      <c r="S203" s="80"/>
      <c r="T203" s="80"/>
      <c r="U203" s="80"/>
      <c r="V203" s="80"/>
      <c r="W203" s="80"/>
      <c r="X203" s="80"/>
      <c r="Y203" s="80"/>
      <c r="Z203" s="80"/>
    </row>
    <row r="204" spans="1:26" ht="14.25" customHeight="1">
      <c r="A204" s="110"/>
      <c r="B204" s="80"/>
      <c r="C204" s="80"/>
      <c r="D204" s="80"/>
      <c r="E204" s="80"/>
      <c r="F204" s="80"/>
      <c r="G204" s="80"/>
      <c r="H204" s="80"/>
      <c r="I204" s="110"/>
      <c r="J204" s="80"/>
      <c r="K204" s="80"/>
      <c r="L204" s="80"/>
      <c r="M204" s="80"/>
      <c r="N204" s="80"/>
      <c r="O204" s="80"/>
      <c r="P204" s="80"/>
      <c r="Q204" s="80"/>
      <c r="R204" s="80"/>
      <c r="S204" s="80"/>
      <c r="T204" s="80"/>
      <c r="U204" s="80"/>
      <c r="V204" s="80"/>
      <c r="W204" s="80"/>
      <c r="X204" s="80"/>
      <c r="Y204" s="80"/>
      <c r="Z204" s="80"/>
    </row>
    <row r="205" spans="1:26" ht="14.25" customHeight="1">
      <c r="A205" s="110"/>
      <c r="B205" s="80"/>
      <c r="C205" s="80"/>
      <c r="D205" s="80"/>
      <c r="E205" s="80"/>
      <c r="F205" s="80"/>
      <c r="G205" s="80"/>
      <c r="H205" s="80"/>
      <c r="I205" s="110"/>
      <c r="J205" s="80"/>
      <c r="K205" s="80"/>
      <c r="L205" s="80"/>
      <c r="M205" s="80"/>
      <c r="N205" s="80"/>
      <c r="O205" s="80"/>
      <c r="P205" s="80"/>
      <c r="Q205" s="80"/>
      <c r="R205" s="80"/>
      <c r="S205" s="80"/>
      <c r="T205" s="80"/>
      <c r="U205" s="80"/>
      <c r="V205" s="80"/>
      <c r="W205" s="80"/>
      <c r="X205" s="80"/>
      <c r="Y205" s="80"/>
      <c r="Z205" s="80"/>
    </row>
    <row r="206" spans="1:26" ht="14.25" customHeight="1">
      <c r="A206" s="110"/>
      <c r="B206" s="80"/>
      <c r="C206" s="80"/>
      <c r="D206" s="80"/>
      <c r="E206" s="80"/>
      <c r="F206" s="80"/>
      <c r="G206" s="80"/>
      <c r="H206" s="80"/>
      <c r="I206" s="110"/>
      <c r="J206" s="80"/>
      <c r="K206" s="80"/>
      <c r="L206" s="80"/>
      <c r="M206" s="80"/>
      <c r="N206" s="80"/>
      <c r="O206" s="80"/>
      <c r="P206" s="80"/>
      <c r="Q206" s="80"/>
      <c r="R206" s="80"/>
      <c r="S206" s="80"/>
      <c r="T206" s="80"/>
      <c r="U206" s="80"/>
      <c r="V206" s="80"/>
      <c r="W206" s="80"/>
      <c r="X206" s="80"/>
      <c r="Y206" s="80"/>
      <c r="Z206" s="80"/>
    </row>
    <row r="207" spans="1:26" ht="14.25" customHeight="1">
      <c r="A207" s="110"/>
      <c r="B207" s="80"/>
      <c r="C207" s="80"/>
      <c r="D207" s="80"/>
      <c r="E207" s="80"/>
      <c r="F207" s="80"/>
      <c r="G207" s="80"/>
      <c r="H207" s="80"/>
      <c r="I207" s="110"/>
      <c r="J207" s="80"/>
      <c r="K207" s="80"/>
      <c r="L207" s="80"/>
      <c r="M207" s="80"/>
      <c r="N207" s="80"/>
      <c r="O207" s="80"/>
      <c r="P207" s="80"/>
      <c r="Q207" s="80"/>
      <c r="R207" s="80"/>
      <c r="S207" s="80"/>
      <c r="T207" s="80"/>
      <c r="U207" s="80"/>
      <c r="V207" s="80"/>
      <c r="W207" s="80"/>
      <c r="X207" s="80"/>
      <c r="Y207" s="80"/>
      <c r="Z207" s="80"/>
    </row>
    <row r="208" spans="1:26" ht="14.25" customHeight="1">
      <c r="A208" s="110"/>
      <c r="B208" s="80"/>
      <c r="C208" s="80"/>
      <c r="D208" s="80"/>
      <c r="E208" s="80"/>
      <c r="F208" s="80"/>
      <c r="G208" s="80"/>
      <c r="H208" s="80"/>
      <c r="I208" s="110"/>
      <c r="J208" s="80"/>
      <c r="K208" s="80"/>
      <c r="L208" s="80"/>
      <c r="M208" s="80"/>
      <c r="N208" s="80"/>
      <c r="O208" s="80"/>
      <c r="P208" s="80"/>
      <c r="Q208" s="80"/>
      <c r="R208" s="80"/>
      <c r="S208" s="80"/>
      <c r="T208" s="80"/>
      <c r="U208" s="80"/>
      <c r="V208" s="80"/>
      <c r="W208" s="80"/>
      <c r="X208" s="80"/>
      <c r="Y208" s="80"/>
      <c r="Z208" s="80"/>
    </row>
    <row r="209" spans="1:26" ht="14.25" customHeight="1">
      <c r="A209" s="110"/>
      <c r="B209" s="80"/>
      <c r="C209" s="80"/>
      <c r="D209" s="80"/>
      <c r="E209" s="80"/>
      <c r="F209" s="80"/>
      <c r="G209" s="80"/>
      <c r="H209" s="80"/>
      <c r="I209" s="110"/>
      <c r="J209" s="80"/>
      <c r="K209" s="80"/>
      <c r="L209" s="80"/>
      <c r="M209" s="80"/>
      <c r="N209" s="80"/>
      <c r="O209" s="80"/>
      <c r="P209" s="80"/>
      <c r="Q209" s="80"/>
      <c r="R209" s="80"/>
      <c r="S209" s="80"/>
      <c r="T209" s="80"/>
      <c r="U209" s="80"/>
      <c r="V209" s="80"/>
      <c r="W209" s="80"/>
      <c r="X209" s="80"/>
      <c r="Y209" s="80"/>
      <c r="Z209" s="80"/>
    </row>
    <row r="210" spans="1:26" ht="14.25" customHeight="1">
      <c r="A210" s="110"/>
      <c r="B210" s="80"/>
      <c r="C210" s="80"/>
      <c r="D210" s="80"/>
      <c r="E210" s="80"/>
      <c r="F210" s="80"/>
      <c r="G210" s="80"/>
      <c r="H210" s="80"/>
      <c r="I210" s="110"/>
      <c r="J210" s="80"/>
      <c r="K210" s="80"/>
      <c r="L210" s="80"/>
      <c r="M210" s="80"/>
      <c r="N210" s="80"/>
      <c r="O210" s="80"/>
      <c r="P210" s="80"/>
      <c r="Q210" s="80"/>
      <c r="R210" s="80"/>
      <c r="S210" s="80"/>
      <c r="T210" s="80"/>
      <c r="U210" s="80"/>
      <c r="V210" s="80"/>
      <c r="W210" s="80"/>
      <c r="X210" s="80"/>
      <c r="Y210" s="80"/>
      <c r="Z210" s="80"/>
    </row>
    <row r="211" spans="1:26" ht="14.25" customHeight="1">
      <c r="A211" s="110"/>
      <c r="B211" s="80"/>
      <c r="C211" s="80"/>
      <c r="D211" s="80"/>
      <c r="E211" s="80"/>
      <c r="F211" s="80"/>
      <c r="G211" s="80"/>
      <c r="H211" s="80"/>
      <c r="I211" s="110"/>
      <c r="J211" s="80"/>
      <c r="K211" s="80"/>
      <c r="L211" s="80"/>
      <c r="M211" s="80"/>
      <c r="N211" s="80"/>
      <c r="O211" s="80"/>
      <c r="P211" s="80"/>
      <c r="Q211" s="80"/>
      <c r="R211" s="80"/>
      <c r="S211" s="80"/>
      <c r="T211" s="80"/>
      <c r="U211" s="80"/>
      <c r="V211" s="80"/>
      <c r="W211" s="80"/>
      <c r="X211" s="80"/>
      <c r="Y211" s="80"/>
      <c r="Z211" s="80"/>
    </row>
    <row r="212" spans="1:26" ht="14.25" customHeight="1">
      <c r="A212" s="110"/>
      <c r="B212" s="80"/>
      <c r="C212" s="80"/>
      <c r="D212" s="80"/>
      <c r="E212" s="80"/>
      <c r="F212" s="80"/>
      <c r="G212" s="80"/>
      <c r="H212" s="80"/>
      <c r="I212" s="110"/>
      <c r="J212" s="80"/>
      <c r="K212" s="80"/>
      <c r="L212" s="80"/>
      <c r="M212" s="80"/>
      <c r="N212" s="80"/>
      <c r="O212" s="80"/>
      <c r="P212" s="80"/>
      <c r="Q212" s="80"/>
      <c r="R212" s="80"/>
      <c r="S212" s="80"/>
      <c r="T212" s="80"/>
      <c r="U212" s="80"/>
      <c r="V212" s="80"/>
      <c r="W212" s="80"/>
      <c r="X212" s="80"/>
      <c r="Y212" s="80"/>
      <c r="Z212" s="80"/>
    </row>
    <row r="213" spans="1:26" ht="14.25" customHeight="1">
      <c r="A213" s="110"/>
      <c r="B213" s="80"/>
      <c r="C213" s="80"/>
      <c r="D213" s="80"/>
      <c r="E213" s="80"/>
      <c r="F213" s="80"/>
      <c r="G213" s="80"/>
      <c r="H213" s="80"/>
      <c r="I213" s="110"/>
      <c r="J213" s="80"/>
      <c r="K213" s="80"/>
      <c r="L213" s="80"/>
      <c r="M213" s="80"/>
      <c r="N213" s="80"/>
      <c r="O213" s="80"/>
      <c r="P213" s="80"/>
      <c r="Q213" s="80"/>
      <c r="R213" s="80"/>
      <c r="S213" s="80"/>
      <c r="T213" s="80"/>
      <c r="U213" s="80"/>
      <c r="V213" s="80"/>
      <c r="W213" s="80"/>
      <c r="X213" s="80"/>
      <c r="Y213" s="80"/>
      <c r="Z213" s="80"/>
    </row>
    <row r="214" spans="1:26" ht="14.25" customHeight="1">
      <c r="A214" s="110"/>
      <c r="B214" s="80"/>
      <c r="C214" s="80"/>
      <c r="D214" s="80"/>
      <c r="E214" s="80"/>
      <c r="F214" s="80"/>
      <c r="G214" s="80"/>
      <c r="H214" s="80"/>
      <c r="I214" s="110"/>
      <c r="J214" s="80"/>
      <c r="K214" s="80"/>
      <c r="L214" s="80"/>
      <c r="M214" s="80"/>
      <c r="N214" s="80"/>
      <c r="O214" s="80"/>
      <c r="P214" s="80"/>
      <c r="Q214" s="80"/>
      <c r="R214" s="80"/>
      <c r="S214" s="80"/>
      <c r="T214" s="80"/>
      <c r="U214" s="80"/>
      <c r="V214" s="80"/>
      <c r="W214" s="80"/>
      <c r="X214" s="80"/>
      <c r="Y214" s="80"/>
      <c r="Z214" s="80"/>
    </row>
    <row r="215" spans="1:26" ht="14.25" customHeight="1">
      <c r="A215" s="110"/>
      <c r="B215" s="80"/>
      <c r="C215" s="80"/>
      <c r="D215" s="80"/>
      <c r="E215" s="80"/>
      <c r="F215" s="80"/>
      <c r="G215" s="80"/>
      <c r="H215" s="80"/>
      <c r="I215" s="110"/>
      <c r="J215" s="80"/>
      <c r="K215" s="80"/>
      <c r="L215" s="80"/>
      <c r="M215" s="80"/>
      <c r="N215" s="80"/>
      <c r="O215" s="80"/>
      <c r="P215" s="80"/>
      <c r="Q215" s="80"/>
      <c r="R215" s="80"/>
      <c r="S215" s="80"/>
      <c r="T215" s="80"/>
      <c r="U215" s="80"/>
      <c r="V215" s="80"/>
      <c r="W215" s="80"/>
      <c r="X215" s="80"/>
      <c r="Y215" s="80"/>
      <c r="Z215" s="80"/>
    </row>
    <row r="216" spans="1:26" ht="14.25" customHeight="1">
      <c r="A216" s="110"/>
      <c r="B216" s="80"/>
      <c r="C216" s="80"/>
      <c r="D216" s="80"/>
      <c r="E216" s="80"/>
      <c r="F216" s="80"/>
      <c r="G216" s="80"/>
      <c r="H216" s="80"/>
      <c r="I216" s="110"/>
      <c r="J216" s="80"/>
      <c r="K216" s="80"/>
      <c r="L216" s="80"/>
      <c r="M216" s="80"/>
      <c r="N216" s="80"/>
      <c r="O216" s="80"/>
      <c r="P216" s="80"/>
      <c r="Q216" s="80"/>
      <c r="R216" s="80"/>
      <c r="S216" s="80"/>
      <c r="T216" s="80"/>
      <c r="U216" s="80"/>
      <c r="V216" s="80"/>
      <c r="W216" s="80"/>
      <c r="X216" s="80"/>
      <c r="Y216" s="80"/>
      <c r="Z216" s="80"/>
    </row>
    <row r="217" spans="1:26" ht="14.25" customHeight="1">
      <c r="A217" s="110"/>
      <c r="B217" s="80"/>
      <c r="C217" s="80"/>
      <c r="D217" s="80"/>
      <c r="E217" s="80"/>
      <c r="F217" s="80"/>
      <c r="G217" s="80"/>
      <c r="H217" s="80"/>
      <c r="I217" s="110"/>
      <c r="J217" s="80"/>
      <c r="K217" s="80"/>
      <c r="L217" s="80"/>
      <c r="M217" s="80"/>
      <c r="N217" s="80"/>
      <c r="O217" s="80"/>
      <c r="P217" s="80"/>
      <c r="Q217" s="80"/>
      <c r="R217" s="80"/>
      <c r="S217" s="80"/>
      <c r="T217" s="80"/>
      <c r="U217" s="80"/>
      <c r="V217" s="80"/>
      <c r="W217" s="80"/>
      <c r="X217" s="80"/>
      <c r="Y217" s="80"/>
      <c r="Z217" s="80"/>
    </row>
    <row r="218" spans="1:26" ht="14.25" customHeight="1">
      <c r="A218" s="110"/>
      <c r="B218" s="80"/>
      <c r="C218" s="80"/>
      <c r="D218" s="80"/>
      <c r="E218" s="80"/>
      <c r="F218" s="80"/>
      <c r="G218" s="80"/>
      <c r="H218" s="80"/>
      <c r="I218" s="110"/>
      <c r="J218" s="80"/>
      <c r="K218" s="80"/>
      <c r="L218" s="80"/>
      <c r="M218" s="80"/>
      <c r="N218" s="80"/>
      <c r="O218" s="80"/>
      <c r="P218" s="80"/>
      <c r="Q218" s="80"/>
      <c r="R218" s="80"/>
      <c r="S218" s="80"/>
      <c r="T218" s="80"/>
      <c r="U218" s="80"/>
      <c r="V218" s="80"/>
      <c r="W218" s="80"/>
      <c r="X218" s="80"/>
      <c r="Y218" s="80"/>
      <c r="Z218" s="80"/>
    </row>
    <row r="219" spans="1:26" ht="14.25" customHeight="1">
      <c r="A219" s="110"/>
      <c r="B219" s="80"/>
      <c r="C219" s="80"/>
      <c r="D219" s="80"/>
      <c r="E219" s="80"/>
      <c r="F219" s="80"/>
      <c r="G219" s="80"/>
      <c r="H219" s="80"/>
      <c r="I219" s="110"/>
      <c r="J219" s="80"/>
      <c r="K219" s="80"/>
      <c r="L219" s="80"/>
      <c r="M219" s="80"/>
      <c r="N219" s="80"/>
      <c r="O219" s="80"/>
      <c r="P219" s="80"/>
      <c r="Q219" s="80"/>
      <c r="R219" s="80"/>
      <c r="S219" s="80"/>
      <c r="T219" s="80"/>
      <c r="U219" s="80"/>
      <c r="V219" s="80"/>
      <c r="W219" s="80"/>
      <c r="X219" s="80"/>
      <c r="Y219" s="80"/>
      <c r="Z219" s="80"/>
    </row>
    <row r="220" spans="1:26" ht="14.25" customHeight="1">
      <c r="A220" s="110"/>
      <c r="B220" s="80"/>
      <c r="C220" s="80"/>
      <c r="D220" s="80"/>
      <c r="E220" s="80"/>
      <c r="F220" s="80"/>
      <c r="G220" s="80"/>
      <c r="H220" s="80"/>
      <c r="I220" s="110"/>
      <c r="J220" s="80"/>
      <c r="K220" s="80"/>
      <c r="L220" s="80"/>
      <c r="M220" s="80"/>
      <c r="N220" s="80"/>
      <c r="O220" s="80"/>
      <c r="P220" s="80"/>
      <c r="Q220" s="80"/>
      <c r="R220" s="80"/>
      <c r="S220" s="80"/>
      <c r="T220" s="80"/>
      <c r="U220" s="80"/>
      <c r="V220" s="80"/>
      <c r="W220" s="80"/>
      <c r="X220" s="80"/>
      <c r="Y220" s="80"/>
      <c r="Z220" s="80"/>
    </row>
  </sheetData>
  <mergeCells count="15">
    <mergeCell ref="B17:C20"/>
    <mergeCell ref="E18:G19"/>
    <mergeCell ref="C1:N1"/>
    <mergeCell ref="A2:P2"/>
    <mergeCell ref="D3:L3"/>
    <mergeCell ref="E8:G9"/>
    <mergeCell ref="E13:G14"/>
    <mergeCell ref="B7:C10"/>
    <mergeCell ref="B12:C15"/>
    <mergeCell ref="J17:K20"/>
    <mergeCell ref="J7:K10"/>
    <mergeCell ref="J12:K15"/>
    <mergeCell ref="M8:O9"/>
    <mergeCell ref="M13:O14"/>
    <mergeCell ref="M18:O19"/>
  </mergeCells>
  <phoneticPr fontId="36"/>
  <pageMargins left="0.15748031496062992" right="0.11811023622047245" top="0.78740157480314965" bottom="0.27559055118110237" header="0" footer="0"/>
  <pageSetup paperSize="9" scale="97" orientation="portrait" r:id="rId1"/>
  <headerFooter>
    <oddHeader>&amp;R№&amp;P　　</oddHeader>
    <oddFooter>&amp;Lこの選手証に記載の個人情報については、大会の参加資格の確認、試合出場者の本人確認のためにのみ使用いたします。</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A263"/>
  <sheetViews>
    <sheetView workbookViewId="0"/>
  </sheetViews>
  <sheetFormatPr defaultColWidth="14.42578125" defaultRowHeight="15" customHeight="1"/>
  <cols>
    <col min="1" max="1" width="3.7109375" customWidth="1"/>
    <col min="2" max="26" width="3.140625" customWidth="1"/>
    <col min="27" max="27" width="9" customWidth="1"/>
  </cols>
  <sheetData>
    <row r="1" spans="1:27" ht="21" customHeight="1">
      <c r="A1" s="283" t="s">
        <v>149</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10"/>
    </row>
    <row r="2" spans="1:27" ht="21" customHeight="1">
      <c r="A2" s="282" t="s">
        <v>92</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41"/>
    </row>
    <row r="3" spans="1:27" ht="18" customHeight="1">
      <c r="A3" s="275" t="s">
        <v>56</v>
      </c>
      <c r="B3" s="264"/>
      <c r="C3" s="264"/>
      <c r="D3" s="262"/>
      <c r="E3" s="304" t="s">
        <v>123</v>
      </c>
      <c r="F3" s="264"/>
      <c r="G3" s="264"/>
      <c r="H3" s="264"/>
      <c r="I3" s="264"/>
      <c r="J3" s="264"/>
      <c r="K3" s="264"/>
      <c r="L3" s="264"/>
      <c r="M3" s="264"/>
      <c r="N3" s="264"/>
      <c r="O3" s="264"/>
      <c r="P3" s="264"/>
      <c r="Q3" s="264"/>
      <c r="R3" s="264"/>
      <c r="S3" s="264"/>
      <c r="T3" s="277"/>
      <c r="U3" s="261" t="s">
        <v>57</v>
      </c>
      <c r="V3" s="262"/>
      <c r="W3" s="263" t="s">
        <v>124</v>
      </c>
      <c r="X3" s="264"/>
      <c r="Y3" s="264"/>
      <c r="Z3" s="265"/>
      <c r="AA3" s="10"/>
    </row>
    <row r="4" spans="1:27" ht="13.5" customHeight="1">
      <c r="A4" s="113"/>
      <c r="B4" s="113"/>
      <c r="C4" s="113"/>
      <c r="D4" s="113"/>
      <c r="E4" s="111"/>
      <c r="F4" s="111"/>
      <c r="G4" s="111"/>
      <c r="H4" s="111"/>
      <c r="I4" s="111"/>
      <c r="J4" s="111"/>
      <c r="K4" s="111"/>
      <c r="L4" s="111"/>
      <c r="M4" s="111"/>
      <c r="N4" s="111"/>
      <c r="O4" s="111"/>
      <c r="P4" s="111"/>
      <c r="Q4" s="111"/>
      <c r="R4" s="111"/>
      <c r="S4" s="111"/>
      <c r="T4" s="111"/>
      <c r="U4" s="113"/>
      <c r="V4" s="113"/>
      <c r="W4" s="112"/>
      <c r="X4" s="112"/>
      <c r="Y4" s="112"/>
      <c r="Z4" s="112"/>
      <c r="AA4" s="10"/>
    </row>
    <row r="5" spans="1:27" ht="18" customHeight="1">
      <c r="A5" s="284" t="s">
        <v>65</v>
      </c>
      <c r="B5" s="156"/>
      <c r="C5" s="156"/>
      <c r="D5" s="156"/>
      <c r="E5" s="114"/>
      <c r="F5" s="267" t="s">
        <v>66</v>
      </c>
      <c r="G5" s="235"/>
      <c r="H5" s="235"/>
      <c r="I5" s="235"/>
      <c r="J5" s="235"/>
      <c r="K5" s="235"/>
      <c r="L5" s="235"/>
      <c r="M5" s="235"/>
      <c r="N5" s="236"/>
      <c r="O5" s="267" t="s">
        <v>67</v>
      </c>
      <c r="P5" s="235"/>
      <c r="Q5" s="235"/>
      <c r="R5" s="235"/>
      <c r="S5" s="235"/>
      <c r="T5" s="235"/>
      <c r="U5" s="235"/>
      <c r="V5" s="235"/>
      <c r="W5" s="236"/>
      <c r="X5" s="278" t="s">
        <v>68</v>
      </c>
      <c r="Y5" s="235"/>
      <c r="Z5" s="279"/>
      <c r="AA5" s="10"/>
    </row>
    <row r="6" spans="1:27" ht="18" customHeight="1">
      <c r="A6" s="218"/>
      <c r="B6" s="156"/>
      <c r="C6" s="156"/>
      <c r="D6" s="156"/>
      <c r="E6" s="115"/>
      <c r="F6" s="267" t="s">
        <v>69</v>
      </c>
      <c r="G6" s="235"/>
      <c r="H6" s="269"/>
      <c r="I6" s="268" t="s">
        <v>70</v>
      </c>
      <c r="J6" s="235"/>
      <c r="K6" s="269"/>
      <c r="L6" s="268" t="s">
        <v>71</v>
      </c>
      <c r="M6" s="235"/>
      <c r="N6" s="236"/>
      <c r="O6" s="267" t="s">
        <v>69</v>
      </c>
      <c r="P6" s="235"/>
      <c r="Q6" s="269"/>
      <c r="R6" s="268" t="s">
        <v>70</v>
      </c>
      <c r="S6" s="235"/>
      <c r="T6" s="269"/>
      <c r="U6" s="268" t="s">
        <v>71</v>
      </c>
      <c r="V6" s="235"/>
      <c r="W6" s="236"/>
      <c r="X6" s="278" t="s">
        <v>72</v>
      </c>
      <c r="Y6" s="235"/>
      <c r="Z6" s="279"/>
      <c r="AA6" s="10"/>
    </row>
    <row r="7" spans="1:27" ht="18" customHeight="1">
      <c r="A7" s="218"/>
      <c r="B7" s="156"/>
      <c r="C7" s="156"/>
      <c r="D7" s="156"/>
      <c r="E7" s="116" t="s">
        <v>73</v>
      </c>
      <c r="F7" s="194" t="s">
        <v>130</v>
      </c>
      <c r="G7" s="177"/>
      <c r="H7" s="195"/>
      <c r="I7" s="198" t="s">
        <v>130</v>
      </c>
      <c r="J7" s="177"/>
      <c r="K7" s="195"/>
      <c r="L7" s="198" t="s">
        <v>130</v>
      </c>
      <c r="M7" s="177"/>
      <c r="N7" s="199"/>
      <c r="O7" s="194" t="s">
        <v>131</v>
      </c>
      <c r="P7" s="177"/>
      <c r="Q7" s="195"/>
      <c r="R7" s="198" t="s">
        <v>131</v>
      </c>
      <c r="S7" s="177"/>
      <c r="T7" s="195"/>
      <c r="U7" s="198" t="s">
        <v>131</v>
      </c>
      <c r="V7" s="177"/>
      <c r="W7" s="199"/>
      <c r="X7" s="176" t="s">
        <v>132</v>
      </c>
      <c r="Y7" s="177"/>
      <c r="Z7" s="178"/>
      <c r="AA7" s="10"/>
    </row>
    <row r="8" spans="1:27" ht="18" customHeight="1">
      <c r="A8" s="238"/>
      <c r="B8" s="222"/>
      <c r="C8" s="222"/>
      <c r="D8" s="222"/>
      <c r="E8" s="117" t="s">
        <v>74</v>
      </c>
      <c r="F8" s="200" t="s">
        <v>133</v>
      </c>
      <c r="G8" s="187"/>
      <c r="H8" s="201"/>
      <c r="I8" s="186" t="s">
        <v>134</v>
      </c>
      <c r="J8" s="187"/>
      <c r="K8" s="201"/>
      <c r="L8" s="186" t="s">
        <v>135</v>
      </c>
      <c r="M8" s="187"/>
      <c r="N8" s="188"/>
      <c r="O8" s="200" t="s">
        <v>136</v>
      </c>
      <c r="P8" s="187"/>
      <c r="Q8" s="201"/>
      <c r="R8" s="186" t="s">
        <v>136</v>
      </c>
      <c r="S8" s="187"/>
      <c r="T8" s="201"/>
      <c r="U8" s="186" t="s">
        <v>136</v>
      </c>
      <c r="V8" s="187"/>
      <c r="W8" s="188"/>
      <c r="X8" s="179"/>
      <c r="Y8" s="180"/>
      <c r="Z8" s="181"/>
      <c r="AA8" s="10"/>
    </row>
    <row r="9" spans="1:27" ht="13.5" customHeight="1">
      <c r="A9" s="66"/>
      <c r="B9" s="66"/>
      <c r="C9" s="66"/>
      <c r="D9" s="66"/>
      <c r="E9" s="66"/>
      <c r="F9" s="66"/>
      <c r="G9" s="66"/>
      <c r="H9" s="66"/>
      <c r="I9" s="66"/>
      <c r="J9" s="66"/>
      <c r="K9" s="66"/>
      <c r="L9" s="66"/>
      <c r="M9" s="66"/>
      <c r="N9" s="66"/>
      <c r="O9" s="66"/>
      <c r="P9" s="66"/>
      <c r="Q9" s="66"/>
      <c r="R9" s="66"/>
      <c r="S9" s="66"/>
      <c r="T9" s="66"/>
      <c r="U9" s="66"/>
      <c r="V9" s="66"/>
      <c r="W9" s="66"/>
      <c r="X9" s="66"/>
      <c r="Y9" s="66"/>
      <c r="Z9" s="66"/>
      <c r="AA9" s="10"/>
    </row>
    <row r="10" spans="1:27" ht="18" customHeight="1">
      <c r="A10" s="290" t="s">
        <v>93</v>
      </c>
      <c r="B10" s="264"/>
      <c r="C10" s="262"/>
      <c r="D10" s="305">
        <v>9</v>
      </c>
      <c r="E10" s="264"/>
      <c r="F10" s="118" t="s">
        <v>23</v>
      </c>
      <c r="G10" s="306">
        <v>18</v>
      </c>
      <c r="H10" s="247"/>
      <c r="I10" s="118" t="s">
        <v>24</v>
      </c>
      <c r="J10" s="293" t="s">
        <v>94</v>
      </c>
      <c r="K10" s="264"/>
      <c r="L10" s="264"/>
      <c r="M10" s="262"/>
      <c r="N10" s="289" t="s">
        <v>150</v>
      </c>
      <c r="O10" s="264"/>
      <c r="P10" s="264"/>
      <c r="Q10" s="264"/>
      <c r="R10" s="264"/>
      <c r="S10" s="264"/>
      <c r="T10" s="264"/>
      <c r="U10" s="264"/>
      <c r="V10" s="264"/>
      <c r="W10" s="264"/>
      <c r="X10" s="264"/>
      <c r="Y10" s="264"/>
      <c r="Z10" s="265"/>
      <c r="AA10" s="10"/>
    </row>
    <row r="11" spans="1:27" ht="13.5" customHeight="1">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0"/>
    </row>
    <row r="12" spans="1:27" ht="16.5" customHeight="1">
      <c r="A12" s="281" t="s">
        <v>95</v>
      </c>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27"/>
      <c r="AA12" s="10"/>
    </row>
    <row r="13" spans="1:27" ht="21" customHeight="1">
      <c r="A13" s="120" t="s">
        <v>96</v>
      </c>
      <c r="B13" s="270" t="s">
        <v>97</v>
      </c>
      <c r="C13" s="146"/>
      <c r="D13" s="146"/>
      <c r="E13" s="146"/>
      <c r="F13" s="280"/>
      <c r="G13" s="270" t="s">
        <v>21</v>
      </c>
      <c r="H13" s="146"/>
      <c r="I13" s="146"/>
      <c r="J13" s="146"/>
      <c r="K13" s="146"/>
      <c r="L13" s="271" t="s">
        <v>98</v>
      </c>
      <c r="M13" s="145"/>
      <c r="N13" s="294" t="s">
        <v>99</v>
      </c>
      <c r="O13" s="280"/>
      <c r="P13" s="287" t="s">
        <v>100</v>
      </c>
      <c r="Q13" s="146"/>
      <c r="R13" s="121" t="s">
        <v>101</v>
      </c>
      <c r="S13" s="122" t="s">
        <v>102</v>
      </c>
      <c r="T13" s="288" t="s">
        <v>103</v>
      </c>
      <c r="U13" s="146"/>
      <c r="V13" s="146"/>
      <c r="W13" s="146"/>
      <c r="X13" s="146"/>
      <c r="Y13" s="146"/>
      <c r="Z13" s="173"/>
      <c r="AA13" s="10"/>
    </row>
    <row r="14" spans="1:27" ht="21" customHeight="1">
      <c r="A14" s="123">
        <v>1</v>
      </c>
      <c r="B14" s="210" t="s">
        <v>137</v>
      </c>
      <c r="C14" s="177"/>
      <c r="D14" s="177"/>
      <c r="E14" s="177"/>
      <c r="F14" s="195"/>
      <c r="G14" s="274" t="s">
        <v>138</v>
      </c>
      <c r="H14" s="183"/>
      <c r="I14" s="183"/>
      <c r="J14" s="183"/>
      <c r="K14" s="183"/>
      <c r="L14" s="285" t="s">
        <v>151</v>
      </c>
      <c r="M14" s="199"/>
      <c r="N14" s="176">
        <v>1</v>
      </c>
      <c r="O14" s="195"/>
      <c r="P14" s="274" t="s">
        <v>152</v>
      </c>
      <c r="Q14" s="183"/>
      <c r="R14" s="124" t="s">
        <v>151</v>
      </c>
      <c r="S14" s="125"/>
      <c r="T14" s="272" t="s">
        <v>104</v>
      </c>
      <c r="U14" s="232"/>
      <c r="V14" s="232"/>
      <c r="W14" s="232"/>
      <c r="X14" s="232"/>
      <c r="Y14" s="232"/>
      <c r="Z14" s="273"/>
      <c r="AA14" s="10"/>
    </row>
    <row r="15" spans="1:27" ht="21" customHeight="1">
      <c r="A15" s="126">
        <v>2</v>
      </c>
      <c r="B15" s="162" t="s">
        <v>107</v>
      </c>
      <c r="C15" s="161"/>
      <c r="D15" s="161"/>
      <c r="E15" s="161"/>
      <c r="F15" s="164"/>
      <c r="G15" s="250" t="s">
        <v>140</v>
      </c>
      <c r="H15" s="161"/>
      <c r="I15" s="161"/>
      <c r="J15" s="161"/>
      <c r="K15" s="161"/>
      <c r="L15" s="251" t="s">
        <v>151</v>
      </c>
      <c r="M15" s="252"/>
      <c r="N15" s="163">
        <v>5</v>
      </c>
      <c r="O15" s="164"/>
      <c r="P15" s="250" t="s">
        <v>153</v>
      </c>
      <c r="Q15" s="161"/>
      <c r="R15" s="127" t="s">
        <v>151</v>
      </c>
      <c r="S15" s="128" t="s">
        <v>154</v>
      </c>
      <c r="T15" s="253" t="s">
        <v>104</v>
      </c>
      <c r="U15" s="161"/>
      <c r="V15" s="161"/>
      <c r="W15" s="161"/>
      <c r="X15" s="161"/>
      <c r="Y15" s="161"/>
      <c r="Z15" s="254"/>
      <c r="AA15" s="10"/>
    </row>
    <row r="16" spans="1:27" ht="21" customHeight="1">
      <c r="A16" s="126">
        <v>3</v>
      </c>
      <c r="B16" s="162" t="s">
        <v>106</v>
      </c>
      <c r="C16" s="161"/>
      <c r="D16" s="161"/>
      <c r="E16" s="161"/>
      <c r="F16" s="164"/>
      <c r="G16" s="250" t="s">
        <v>143</v>
      </c>
      <c r="H16" s="161"/>
      <c r="I16" s="161"/>
      <c r="J16" s="161"/>
      <c r="K16" s="161"/>
      <c r="L16" s="251"/>
      <c r="M16" s="252"/>
      <c r="N16" s="163"/>
      <c r="O16" s="164"/>
      <c r="P16" s="250"/>
      <c r="Q16" s="161"/>
      <c r="R16" s="127"/>
      <c r="S16" s="128"/>
      <c r="T16" s="253" t="s">
        <v>104</v>
      </c>
      <c r="U16" s="161"/>
      <c r="V16" s="161"/>
      <c r="W16" s="161"/>
      <c r="X16" s="161"/>
      <c r="Y16" s="161"/>
      <c r="Z16" s="254"/>
      <c r="AA16" s="10"/>
    </row>
    <row r="17" spans="1:27" ht="21" customHeight="1">
      <c r="A17" s="126">
        <v>4</v>
      </c>
      <c r="B17" s="162"/>
      <c r="C17" s="161"/>
      <c r="D17" s="161"/>
      <c r="E17" s="161"/>
      <c r="F17" s="164"/>
      <c r="G17" s="250"/>
      <c r="H17" s="161"/>
      <c r="I17" s="161"/>
      <c r="J17" s="161"/>
      <c r="K17" s="161"/>
      <c r="L17" s="251"/>
      <c r="M17" s="252"/>
      <c r="N17" s="160"/>
      <c r="O17" s="164"/>
      <c r="P17" s="250"/>
      <c r="Q17" s="161"/>
      <c r="R17" s="127"/>
      <c r="S17" s="128"/>
      <c r="T17" s="253" t="s">
        <v>104</v>
      </c>
      <c r="U17" s="161"/>
      <c r="V17" s="161"/>
      <c r="W17" s="161"/>
      <c r="X17" s="161"/>
      <c r="Y17" s="161"/>
      <c r="Z17" s="254"/>
      <c r="AA17" s="10"/>
    </row>
    <row r="18" spans="1:27" ht="21" customHeight="1">
      <c r="A18" s="126">
        <v>5</v>
      </c>
      <c r="B18" s="162"/>
      <c r="C18" s="161"/>
      <c r="D18" s="161"/>
      <c r="E18" s="161"/>
      <c r="F18" s="164"/>
      <c r="G18" s="250"/>
      <c r="H18" s="161"/>
      <c r="I18" s="161"/>
      <c r="J18" s="161"/>
      <c r="K18" s="161"/>
      <c r="L18" s="251"/>
      <c r="M18" s="252"/>
      <c r="N18" s="160"/>
      <c r="O18" s="164"/>
      <c r="P18" s="250"/>
      <c r="Q18" s="161"/>
      <c r="R18" s="127"/>
      <c r="S18" s="128"/>
      <c r="T18" s="253" t="s">
        <v>104</v>
      </c>
      <c r="U18" s="161"/>
      <c r="V18" s="161"/>
      <c r="W18" s="161"/>
      <c r="X18" s="161"/>
      <c r="Y18" s="161"/>
      <c r="Z18" s="254"/>
      <c r="AA18" s="10"/>
    </row>
    <row r="19" spans="1:27" ht="21" customHeight="1">
      <c r="A19" s="126">
        <v>6</v>
      </c>
      <c r="B19" s="162"/>
      <c r="C19" s="161"/>
      <c r="D19" s="161"/>
      <c r="E19" s="161"/>
      <c r="F19" s="164"/>
      <c r="G19" s="250"/>
      <c r="H19" s="161"/>
      <c r="I19" s="161"/>
      <c r="J19" s="161"/>
      <c r="K19" s="161"/>
      <c r="L19" s="251"/>
      <c r="M19" s="252"/>
      <c r="N19" s="160"/>
      <c r="O19" s="164"/>
      <c r="P19" s="250"/>
      <c r="Q19" s="161"/>
      <c r="R19" s="127"/>
      <c r="S19" s="128"/>
      <c r="T19" s="253" t="s">
        <v>104</v>
      </c>
      <c r="U19" s="161"/>
      <c r="V19" s="161"/>
      <c r="W19" s="161"/>
      <c r="X19" s="161"/>
      <c r="Y19" s="161"/>
      <c r="Z19" s="254"/>
      <c r="AA19" s="10"/>
    </row>
    <row r="20" spans="1:27" ht="21" customHeight="1">
      <c r="A20" s="126">
        <v>7</v>
      </c>
      <c r="B20" s="162"/>
      <c r="C20" s="161"/>
      <c r="D20" s="161"/>
      <c r="E20" s="161"/>
      <c r="F20" s="164"/>
      <c r="G20" s="250"/>
      <c r="H20" s="161"/>
      <c r="I20" s="161"/>
      <c r="J20" s="161"/>
      <c r="K20" s="161"/>
      <c r="L20" s="251"/>
      <c r="M20" s="252"/>
      <c r="N20" s="160"/>
      <c r="O20" s="164"/>
      <c r="P20" s="250"/>
      <c r="Q20" s="161"/>
      <c r="R20" s="127"/>
      <c r="S20" s="128"/>
      <c r="T20" s="253" t="s">
        <v>104</v>
      </c>
      <c r="U20" s="161"/>
      <c r="V20" s="161"/>
      <c r="W20" s="161"/>
      <c r="X20" s="161"/>
      <c r="Y20" s="161"/>
      <c r="Z20" s="254"/>
      <c r="AA20" s="10"/>
    </row>
    <row r="21" spans="1:27" ht="21" customHeight="1">
      <c r="A21" s="126">
        <v>8</v>
      </c>
      <c r="B21" s="162"/>
      <c r="C21" s="161"/>
      <c r="D21" s="161"/>
      <c r="E21" s="161"/>
      <c r="F21" s="164"/>
      <c r="G21" s="250"/>
      <c r="H21" s="161"/>
      <c r="I21" s="161"/>
      <c r="J21" s="161"/>
      <c r="K21" s="161"/>
      <c r="L21" s="251"/>
      <c r="M21" s="252"/>
      <c r="N21" s="160"/>
      <c r="O21" s="164"/>
      <c r="P21" s="250"/>
      <c r="Q21" s="161"/>
      <c r="R21" s="127"/>
      <c r="S21" s="128"/>
      <c r="T21" s="253" t="s">
        <v>104</v>
      </c>
      <c r="U21" s="161"/>
      <c r="V21" s="161"/>
      <c r="W21" s="161"/>
      <c r="X21" s="161"/>
      <c r="Y21" s="161"/>
      <c r="Z21" s="254"/>
      <c r="AA21" s="10"/>
    </row>
    <row r="22" spans="1:27" ht="21" customHeight="1">
      <c r="A22" s="126">
        <v>9</v>
      </c>
      <c r="B22" s="162"/>
      <c r="C22" s="161"/>
      <c r="D22" s="161"/>
      <c r="E22" s="161"/>
      <c r="F22" s="164"/>
      <c r="G22" s="250"/>
      <c r="H22" s="161"/>
      <c r="I22" s="161"/>
      <c r="J22" s="161"/>
      <c r="K22" s="161"/>
      <c r="L22" s="251"/>
      <c r="M22" s="252"/>
      <c r="N22" s="160"/>
      <c r="O22" s="164"/>
      <c r="P22" s="250"/>
      <c r="Q22" s="161"/>
      <c r="R22" s="127"/>
      <c r="S22" s="128"/>
      <c r="T22" s="253" t="s">
        <v>104</v>
      </c>
      <c r="U22" s="161"/>
      <c r="V22" s="161"/>
      <c r="W22" s="161"/>
      <c r="X22" s="161"/>
      <c r="Y22" s="161"/>
      <c r="Z22" s="254"/>
      <c r="AA22" s="10"/>
    </row>
    <row r="23" spans="1:27" ht="21" customHeight="1">
      <c r="A23" s="126">
        <v>10</v>
      </c>
      <c r="B23" s="162"/>
      <c r="C23" s="161"/>
      <c r="D23" s="161"/>
      <c r="E23" s="161"/>
      <c r="F23" s="164"/>
      <c r="G23" s="250"/>
      <c r="H23" s="161"/>
      <c r="I23" s="161"/>
      <c r="J23" s="161"/>
      <c r="K23" s="161"/>
      <c r="L23" s="251"/>
      <c r="M23" s="252"/>
      <c r="N23" s="160"/>
      <c r="O23" s="164"/>
      <c r="P23" s="250"/>
      <c r="Q23" s="161"/>
      <c r="R23" s="127"/>
      <c r="S23" s="128"/>
      <c r="T23" s="253" t="s">
        <v>104</v>
      </c>
      <c r="U23" s="161"/>
      <c r="V23" s="161"/>
      <c r="W23" s="161"/>
      <c r="X23" s="161"/>
      <c r="Y23" s="161"/>
      <c r="Z23" s="254"/>
      <c r="AA23" s="10"/>
    </row>
    <row r="24" spans="1:27" ht="21" customHeight="1">
      <c r="A24" s="126">
        <v>11</v>
      </c>
      <c r="B24" s="162"/>
      <c r="C24" s="161"/>
      <c r="D24" s="161"/>
      <c r="E24" s="161"/>
      <c r="F24" s="164"/>
      <c r="G24" s="250"/>
      <c r="H24" s="161"/>
      <c r="I24" s="161"/>
      <c r="J24" s="161"/>
      <c r="K24" s="161"/>
      <c r="L24" s="251"/>
      <c r="M24" s="252"/>
      <c r="N24" s="160"/>
      <c r="O24" s="164"/>
      <c r="P24" s="250"/>
      <c r="Q24" s="161"/>
      <c r="R24" s="127"/>
      <c r="S24" s="128"/>
      <c r="T24" s="253" t="s">
        <v>104</v>
      </c>
      <c r="U24" s="161"/>
      <c r="V24" s="161"/>
      <c r="W24" s="161"/>
      <c r="X24" s="161"/>
      <c r="Y24" s="161"/>
      <c r="Z24" s="254"/>
      <c r="AA24" s="10"/>
    </row>
    <row r="25" spans="1:27" ht="21" customHeight="1">
      <c r="A25" s="126">
        <v>12</v>
      </c>
      <c r="B25" s="162"/>
      <c r="C25" s="161"/>
      <c r="D25" s="161"/>
      <c r="E25" s="161"/>
      <c r="F25" s="164"/>
      <c r="G25" s="250"/>
      <c r="H25" s="161"/>
      <c r="I25" s="161"/>
      <c r="J25" s="161"/>
      <c r="K25" s="161"/>
      <c r="L25" s="251"/>
      <c r="M25" s="252"/>
      <c r="N25" s="160"/>
      <c r="O25" s="164"/>
      <c r="P25" s="250"/>
      <c r="Q25" s="161"/>
      <c r="R25" s="127"/>
      <c r="S25" s="128"/>
      <c r="T25" s="253" t="s">
        <v>104</v>
      </c>
      <c r="U25" s="161"/>
      <c r="V25" s="161"/>
      <c r="W25" s="161"/>
      <c r="X25" s="161"/>
      <c r="Y25" s="161"/>
      <c r="Z25" s="254"/>
      <c r="AA25" s="10"/>
    </row>
    <row r="26" spans="1:27" ht="21" customHeight="1">
      <c r="A26" s="126">
        <v>13</v>
      </c>
      <c r="B26" s="162"/>
      <c r="C26" s="161"/>
      <c r="D26" s="161"/>
      <c r="E26" s="161"/>
      <c r="F26" s="164"/>
      <c r="G26" s="250"/>
      <c r="H26" s="161"/>
      <c r="I26" s="161"/>
      <c r="J26" s="161"/>
      <c r="K26" s="161"/>
      <c r="L26" s="251"/>
      <c r="M26" s="252"/>
      <c r="N26" s="160"/>
      <c r="O26" s="164"/>
      <c r="P26" s="250"/>
      <c r="Q26" s="161"/>
      <c r="R26" s="127"/>
      <c r="S26" s="128"/>
      <c r="T26" s="253" t="s">
        <v>104</v>
      </c>
      <c r="U26" s="161"/>
      <c r="V26" s="161"/>
      <c r="W26" s="161"/>
      <c r="X26" s="161"/>
      <c r="Y26" s="161"/>
      <c r="Z26" s="254"/>
      <c r="AA26" s="10"/>
    </row>
    <row r="27" spans="1:27" ht="21" customHeight="1">
      <c r="A27" s="126">
        <v>14</v>
      </c>
      <c r="B27" s="162"/>
      <c r="C27" s="161"/>
      <c r="D27" s="161"/>
      <c r="E27" s="161"/>
      <c r="F27" s="164"/>
      <c r="G27" s="250"/>
      <c r="H27" s="161"/>
      <c r="I27" s="161"/>
      <c r="J27" s="161"/>
      <c r="K27" s="161"/>
      <c r="L27" s="251"/>
      <c r="M27" s="252"/>
      <c r="N27" s="160"/>
      <c r="O27" s="164"/>
      <c r="P27" s="250"/>
      <c r="Q27" s="161"/>
      <c r="R27" s="127"/>
      <c r="S27" s="128"/>
      <c r="T27" s="253" t="s">
        <v>104</v>
      </c>
      <c r="U27" s="161"/>
      <c r="V27" s="161"/>
      <c r="W27" s="161"/>
      <c r="X27" s="161"/>
      <c r="Y27" s="161"/>
      <c r="Z27" s="254"/>
      <c r="AA27" s="10"/>
    </row>
    <row r="28" spans="1:27" ht="21" customHeight="1">
      <c r="A28" s="126">
        <v>15</v>
      </c>
      <c r="B28" s="162"/>
      <c r="C28" s="161"/>
      <c r="D28" s="161"/>
      <c r="E28" s="161"/>
      <c r="F28" s="164"/>
      <c r="G28" s="250"/>
      <c r="H28" s="161"/>
      <c r="I28" s="161"/>
      <c r="J28" s="161"/>
      <c r="K28" s="161"/>
      <c r="L28" s="251"/>
      <c r="M28" s="252"/>
      <c r="N28" s="160"/>
      <c r="O28" s="164"/>
      <c r="P28" s="250"/>
      <c r="Q28" s="161"/>
      <c r="R28" s="127"/>
      <c r="S28" s="128"/>
      <c r="T28" s="253" t="s">
        <v>104</v>
      </c>
      <c r="U28" s="161"/>
      <c r="V28" s="161"/>
      <c r="W28" s="161"/>
      <c r="X28" s="161"/>
      <c r="Y28" s="161"/>
      <c r="Z28" s="254"/>
      <c r="AA28" s="10"/>
    </row>
    <row r="29" spans="1:27" ht="21" customHeight="1">
      <c r="A29" s="126">
        <v>16</v>
      </c>
      <c r="B29" s="162"/>
      <c r="C29" s="161"/>
      <c r="D29" s="161"/>
      <c r="E29" s="161"/>
      <c r="F29" s="164"/>
      <c r="G29" s="250"/>
      <c r="H29" s="161"/>
      <c r="I29" s="161"/>
      <c r="J29" s="161"/>
      <c r="K29" s="161"/>
      <c r="L29" s="251"/>
      <c r="M29" s="252"/>
      <c r="N29" s="160"/>
      <c r="O29" s="164"/>
      <c r="P29" s="250"/>
      <c r="Q29" s="161"/>
      <c r="R29" s="127"/>
      <c r="S29" s="128"/>
      <c r="T29" s="253" t="s">
        <v>104</v>
      </c>
      <c r="U29" s="161"/>
      <c r="V29" s="161"/>
      <c r="W29" s="161"/>
      <c r="X29" s="161"/>
      <c r="Y29" s="161"/>
      <c r="Z29" s="254"/>
      <c r="AA29" s="10"/>
    </row>
    <row r="30" spans="1:27" ht="21" customHeight="1">
      <c r="A30" s="126">
        <v>17</v>
      </c>
      <c r="B30" s="162"/>
      <c r="C30" s="161"/>
      <c r="D30" s="161"/>
      <c r="E30" s="161"/>
      <c r="F30" s="164"/>
      <c r="G30" s="250"/>
      <c r="H30" s="161"/>
      <c r="I30" s="161"/>
      <c r="J30" s="161"/>
      <c r="K30" s="161"/>
      <c r="L30" s="251"/>
      <c r="M30" s="252"/>
      <c r="N30" s="160"/>
      <c r="O30" s="164"/>
      <c r="P30" s="250"/>
      <c r="Q30" s="161"/>
      <c r="R30" s="127"/>
      <c r="S30" s="128"/>
      <c r="T30" s="253" t="s">
        <v>104</v>
      </c>
      <c r="U30" s="161"/>
      <c r="V30" s="161"/>
      <c r="W30" s="161"/>
      <c r="X30" s="161"/>
      <c r="Y30" s="161"/>
      <c r="Z30" s="254"/>
      <c r="AA30" s="10"/>
    </row>
    <row r="31" spans="1:27" ht="21" customHeight="1">
      <c r="A31" s="126">
        <v>18</v>
      </c>
      <c r="B31" s="162"/>
      <c r="C31" s="161"/>
      <c r="D31" s="161"/>
      <c r="E31" s="161"/>
      <c r="F31" s="164"/>
      <c r="G31" s="250"/>
      <c r="H31" s="161"/>
      <c r="I31" s="161"/>
      <c r="J31" s="161"/>
      <c r="K31" s="161"/>
      <c r="L31" s="251"/>
      <c r="M31" s="252"/>
      <c r="N31" s="160"/>
      <c r="O31" s="164"/>
      <c r="P31" s="250"/>
      <c r="Q31" s="161"/>
      <c r="R31" s="127"/>
      <c r="S31" s="128"/>
      <c r="T31" s="253" t="s">
        <v>104</v>
      </c>
      <c r="U31" s="161"/>
      <c r="V31" s="161"/>
      <c r="W31" s="161"/>
      <c r="X31" s="161"/>
      <c r="Y31" s="161"/>
      <c r="Z31" s="254"/>
      <c r="AA31" s="10"/>
    </row>
    <row r="32" spans="1:27" ht="21" customHeight="1">
      <c r="A32" s="126">
        <v>19</v>
      </c>
      <c r="B32" s="162"/>
      <c r="C32" s="161"/>
      <c r="D32" s="161"/>
      <c r="E32" s="161"/>
      <c r="F32" s="164"/>
      <c r="G32" s="250"/>
      <c r="H32" s="161"/>
      <c r="I32" s="161"/>
      <c r="J32" s="161"/>
      <c r="K32" s="161"/>
      <c r="L32" s="251"/>
      <c r="M32" s="252"/>
      <c r="N32" s="160"/>
      <c r="O32" s="164"/>
      <c r="P32" s="250"/>
      <c r="Q32" s="161"/>
      <c r="R32" s="127"/>
      <c r="S32" s="128"/>
      <c r="T32" s="253" t="s">
        <v>104</v>
      </c>
      <c r="U32" s="161"/>
      <c r="V32" s="161"/>
      <c r="W32" s="161"/>
      <c r="X32" s="161"/>
      <c r="Y32" s="161"/>
      <c r="Z32" s="254"/>
      <c r="AA32" s="10"/>
    </row>
    <row r="33" spans="1:27" ht="21" customHeight="1">
      <c r="A33" s="126">
        <v>20</v>
      </c>
      <c r="B33" s="162"/>
      <c r="C33" s="161"/>
      <c r="D33" s="161"/>
      <c r="E33" s="161"/>
      <c r="F33" s="164"/>
      <c r="G33" s="250"/>
      <c r="H33" s="161"/>
      <c r="I33" s="161"/>
      <c r="J33" s="161"/>
      <c r="K33" s="161"/>
      <c r="L33" s="251"/>
      <c r="M33" s="252"/>
      <c r="N33" s="160"/>
      <c r="O33" s="164"/>
      <c r="P33" s="250"/>
      <c r="Q33" s="161"/>
      <c r="R33" s="127"/>
      <c r="S33" s="128"/>
      <c r="T33" s="253" t="s">
        <v>104</v>
      </c>
      <c r="U33" s="161"/>
      <c r="V33" s="161"/>
      <c r="W33" s="161"/>
      <c r="X33" s="161"/>
      <c r="Y33" s="161"/>
      <c r="Z33" s="254"/>
      <c r="AA33" s="10"/>
    </row>
    <row r="34" spans="1:27" ht="21" customHeight="1">
      <c r="A34" s="126">
        <v>21</v>
      </c>
      <c r="B34" s="162"/>
      <c r="C34" s="161"/>
      <c r="D34" s="161"/>
      <c r="E34" s="161"/>
      <c r="F34" s="164"/>
      <c r="G34" s="250"/>
      <c r="H34" s="161"/>
      <c r="I34" s="161"/>
      <c r="J34" s="161"/>
      <c r="K34" s="161"/>
      <c r="L34" s="251"/>
      <c r="M34" s="252"/>
      <c r="N34" s="160"/>
      <c r="O34" s="164"/>
      <c r="P34" s="250"/>
      <c r="Q34" s="161"/>
      <c r="R34" s="127"/>
      <c r="S34" s="128"/>
      <c r="T34" s="253" t="s">
        <v>104</v>
      </c>
      <c r="U34" s="161"/>
      <c r="V34" s="161"/>
      <c r="W34" s="161"/>
      <c r="X34" s="161"/>
      <c r="Y34" s="161"/>
      <c r="Z34" s="254"/>
      <c r="AA34" s="10"/>
    </row>
    <row r="35" spans="1:27" ht="21" customHeight="1">
      <c r="A35" s="126">
        <v>22</v>
      </c>
      <c r="B35" s="162"/>
      <c r="C35" s="161"/>
      <c r="D35" s="161"/>
      <c r="E35" s="161"/>
      <c r="F35" s="164"/>
      <c r="G35" s="250"/>
      <c r="H35" s="161"/>
      <c r="I35" s="161"/>
      <c r="J35" s="161"/>
      <c r="K35" s="161"/>
      <c r="L35" s="251"/>
      <c r="M35" s="252"/>
      <c r="N35" s="160"/>
      <c r="O35" s="164"/>
      <c r="P35" s="250"/>
      <c r="Q35" s="161"/>
      <c r="R35" s="127"/>
      <c r="S35" s="128"/>
      <c r="T35" s="253" t="s">
        <v>104</v>
      </c>
      <c r="U35" s="161"/>
      <c r="V35" s="161"/>
      <c r="W35" s="161"/>
      <c r="X35" s="161"/>
      <c r="Y35" s="161"/>
      <c r="Z35" s="254"/>
      <c r="AA35" s="10"/>
    </row>
    <row r="36" spans="1:27" ht="21" customHeight="1">
      <c r="A36" s="126">
        <v>23</v>
      </c>
      <c r="B36" s="162"/>
      <c r="C36" s="161"/>
      <c r="D36" s="161"/>
      <c r="E36" s="161"/>
      <c r="F36" s="164"/>
      <c r="G36" s="250"/>
      <c r="H36" s="161"/>
      <c r="I36" s="161"/>
      <c r="J36" s="161"/>
      <c r="K36" s="161"/>
      <c r="L36" s="251"/>
      <c r="M36" s="252"/>
      <c r="N36" s="160"/>
      <c r="O36" s="164"/>
      <c r="P36" s="250"/>
      <c r="Q36" s="161"/>
      <c r="R36" s="127"/>
      <c r="S36" s="128"/>
      <c r="T36" s="253" t="s">
        <v>104</v>
      </c>
      <c r="U36" s="161"/>
      <c r="V36" s="161"/>
      <c r="W36" s="161"/>
      <c r="X36" s="161"/>
      <c r="Y36" s="161"/>
      <c r="Z36" s="254"/>
      <c r="AA36" s="10"/>
    </row>
    <row r="37" spans="1:27" ht="21" customHeight="1">
      <c r="A37" s="126">
        <v>24</v>
      </c>
      <c r="B37" s="162"/>
      <c r="C37" s="161"/>
      <c r="D37" s="161"/>
      <c r="E37" s="161"/>
      <c r="F37" s="164"/>
      <c r="G37" s="250"/>
      <c r="H37" s="161"/>
      <c r="I37" s="161"/>
      <c r="J37" s="161"/>
      <c r="K37" s="161"/>
      <c r="L37" s="251"/>
      <c r="M37" s="252"/>
      <c r="N37" s="160"/>
      <c r="O37" s="164"/>
      <c r="P37" s="250"/>
      <c r="Q37" s="161"/>
      <c r="R37" s="127"/>
      <c r="S37" s="128"/>
      <c r="T37" s="253" t="s">
        <v>104</v>
      </c>
      <c r="U37" s="161"/>
      <c r="V37" s="161"/>
      <c r="W37" s="161"/>
      <c r="X37" s="161"/>
      <c r="Y37" s="161"/>
      <c r="Z37" s="254"/>
      <c r="AA37" s="10"/>
    </row>
    <row r="38" spans="1:27" ht="21" customHeight="1">
      <c r="A38" s="129">
        <v>25</v>
      </c>
      <c r="B38" s="211"/>
      <c r="C38" s="171"/>
      <c r="D38" s="171"/>
      <c r="E38" s="171"/>
      <c r="F38" s="191"/>
      <c r="G38" s="298"/>
      <c r="H38" s="171"/>
      <c r="I38" s="171"/>
      <c r="J38" s="171"/>
      <c r="K38" s="171"/>
      <c r="L38" s="299"/>
      <c r="M38" s="300"/>
      <c r="N38" s="301"/>
      <c r="O38" s="191"/>
      <c r="P38" s="298"/>
      <c r="Q38" s="171"/>
      <c r="R38" s="130"/>
      <c r="S38" s="131"/>
      <c r="T38" s="303" t="s">
        <v>104</v>
      </c>
      <c r="U38" s="171"/>
      <c r="V38" s="171"/>
      <c r="W38" s="171"/>
      <c r="X38" s="171"/>
      <c r="Y38" s="171"/>
      <c r="Z38" s="207"/>
      <c r="AA38" s="10"/>
    </row>
    <row r="39" spans="1:27" ht="21" customHeight="1">
      <c r="A39" s="132">
        <v>26</v>
      </c>
      <c r="B39" s="210"/>
      <c r="C39" s="177"/>
      <c r="D39" s="177"/>
      <c r="E39" s="177"/>
      <c r="F39" s="195"/>
      <c r="G39" s="198"/>
      <c r="H39" s="177"/>
      <c r="I39" s="177"/>
      <c r="J39" s="177"/>
      <c r="K39" s="177"/>
      <c r="L39" s="285"/>
      <c r="M39" s="199"/>
      <c r="N39" s="286"/>
      <c r="O39" s="195"/>
      <c r="P39" s="198"/>
      <c r="Q39" s="177"/>
      <c r="R39" s="142"/>
      <c r="S39" s="143"/>
      <c r="T39" s="297" t="s">
        <v>104</v>
      </c>
      <c r="U39" s="177"/>
      <c r="V39" s="177"/>
      <c r="W39" s="177"/>
      <c r="X39" s="177"/>
      <c r="Y39" s="177"/>
      <c r="Z39" s="178"/>
      <c r="AA39" s="10"/>
    </row>
    <row r="40" spans="1:27" ht="21" customHeight="1">
      <c r="A40" s="126">
        <v>27</v>
      </c>
      <c r="B40" s="162"/>
      <c r="C40" s="161"/>
      <c r="D40" s="161"/>
      <c r="E40" s="161"/>
      <c r="F40" s="164"/>
      <c r="G40" s="250"/>
      <c r="H40" s="161"/>
      <c r="I40" s="161"/>
      <c r="J40" s="161"/>
      <c r="K40" s="161"/>
      <c r="L40" s="251"/>
      <c r="M40" s="252"/>
      <c r="N40" s="160"/>
      <c r="O40" s="164"/>
      <c r="P40" s="250"/>
      <c r="Q40" s="161"/>
      <c r="R40" s="127"/>
      <c r="S40" s="128"/>
      <c r="T40" s="253" t="s">
        <v>104</v>
      </c>
      <c r="U40" s="161"/>
      <c r="V40" s="161"/>
      <c r="W40" s="161"/>
      <c r="X40" s="161"/>
      <c r="Y40" s="161"/>
      <c r="Z40" s="254"/>
      <c r="AA40" s="10"/>
    </row>
    <row r="41" spans="1:27" ht="21" customHeight="1">
      <c r="A41" s="126">
        <v>28</v>
      </c>
      <c r="B41" s="162"/>
      <c r="C41" s="161"/>
      <c r="D41" s="161"/>
      <c r="E41" s="161"/>
      <c r="F41" s="164"/>
      <c r="G41" s="250"/>
      <c r="H41" s="161"/>
      <c r="I41" s="161"/>
      <c r="J41" s="161"/>
      <c r="K41" s="161"/>
      <c r="L41" s="251"/>
      <c r="M41" s="252"/>
      <c r="N41" s="160"/>
      <c r="O41" s="164"/>
      <c r="P41" s="250"/>
      <c r="Q41" s="161"/>
      <c r="R41" s="127"/>
      <c r="S41" s="128"/>
      <c r="T41" s="253" t="s">
        <v>104</v>
      </c>
      <c r="U41" s="161"/>
      <c r="V41" s="161"/>
      <c r="W41" s="161"/>
      <c r="X41" s="161"/>
      <c r="Y41" s="161"/>
      <c r="Z41" s="254"/>
      <c r="AA41" s="10"/>
    </row>
    <row r="42" spans="1:27" ht="21" customHeight="1">
      <c r="A42" s="126">
        <v>29</v>
      </c>
      <c r="B42" s="162"/>
      <c r="C42" s="161"/>
      <c r="D42" s="161"/>
      <c r="E42" s="161"/>
      <c r="F42" s="164"/>
      <c r="G42" s="250"/>
      <c r="H42" s="161"/>
      <c r="I42" s="161"/>
      <c r="J42" s="161"/>
      <c r="K42" s="161"/>
      <c r="L42" s="251"/>
      <c r="M42" s="252"/>
      <c r="N42" s="160"/>
      <c r="O42" s="164"/>
      <c r="P42" s="250"/>
      <c r="Q42" s="161"/>
      <c r="R42" s="127"/>
      <c r="S42" s="128"/>
      <c r="T42" s="253" t="s">
        <v>104</v>
      </c>
      <c r="U42" s="161"/>
      <c r="V42" s="161"/>
      <c r="W42" s="161"/>
      <c r="X42" s="161"/>
      <c r="Y42" s="161"/>
      <c r="Z42" s="254"/>
      <c r="AA42" s="10"/>
    </row>
    <row r="43" spans="1:27" ht="21" customHeight="1">
      <c r="A43" s="126">
        <v>30</v>
      </c>
      <c r="B43" s="162"/>
      <c r="C43" s="161"/>
      <c r="D43" s="161"/>
      <c r="E43" s="161"/>
      <c r="F43" s="164"/>
      <c r="G43" s="250"/>
      <c r="H43" s="161"/>
      <c r="I43" s="161"/>
      <c r="J43" s="161"/>
      <c r="K43" s="161"/>
      <c r="L43" s="251"/>
      <c r="M43" s="252"/>
      <c r="N43" s="160"/>
      <c r="O43" s="164"/>
      <c r="P43" s="250"/>
      <c r="Q43" s="161"/>
      <c r="R43" s="127"/>
      <c r="S43" s="128"/>
      <c r="T43" s="253" t="s">
        <v>104</v>
      </c>
      <c r="U43" s="161"/>
      <c r="V43" s="161"/>
      <c r="W43" s="161"/>
      <c r="X43" s="161"/>
      <c r="Y43" s="161"/>
      <c r="Z43" s="254"/>
      <c r="AA43" s="10"/>
    </row>
    <row r="44" spans="1:27" ht="21" customHeight="1">
      <c r="A44" s="126">
        <v>31</v>
      </c>
      <c r="B44" s="162"/>
      <c r="C44" s="161"/>
      <c r="D44" s="161"/>
      <c r="E44" s="161"/>
      <c r="F44" s="164"/>
      <c r="G44" s="250"/>
      <c r="H44" s="161"/>
      <c r="I44" s="161"/>
      <c r="J44" s="161"/>
      <c r="K44" s="161"/>
      <c r="L44" s="251"/>
      <c r="M44" s="252"/>
      <c r="N44" s="160"/>
      <c r="O44" s="164"/>
      <c r="P44" s="250"/>
      <c r="Q44" s="161"/>
      <c r="R44" s="127"/>
      <c r="S44" s="128"/>
      <c r="T44" s="253" t="s">
        <v>104</v>
      </c>
      <c r="U44" s="161"/>
      <c r="V44" s="161"/>
      <c r="W44" s="161"/>
      <c r="X44" s="161"/>
      <c r="Y44" s="161"/>
      <c r="Z44" s="254"/>
      <c r="AA44" s="10"/>
    </row>
    <row r="45" spans="1:27" ht="21" customHeight="1">
      <c r="A45" s="126">
        <v>32</v>
      </c>
      <c r="B45" s="162"/>
      <c r="C45" s="161"/>
      <c r="D45" s="161"/>
      <c r="E45" s="161"/>
      <c r="F45" s="164"/>
      <c r="G45" s="250"/>
      <c r="H45" s="161"/>
      <c r="I45" s="161"/>
      <c r="J45" s="161"/>
      <c r="K45" s="161"/>
      <c r="L45" s="251"/>
      <c r="M45" s="252"/>
      <c r="N45" s="160"/>
      <c r="O45" s="164"/>
      <c r="P45" s="250"/>
      <c r="Q45" s="161"/>
      <c r="R45" s="127"/>
      <c r="S45" s="128"/>
      <c r="T45" s="253" t="s">
        <v>104</v>
      </c>
      <c r="U45" s="161"/>
      <c r="V45" s="161"/>
      <c r="W45" s="161"/>
      <c r="X45" s="161"/>
      <c r="Y45" s="161"/>
      <c r="Z45" s="254"/>
      <c r="AA45" s="10"/>
    </row>
    <row r="46" spans="1:27" ht="21" customHeight="1">
      <c r="A46" s="126">
        <v>33</v>
      </c>
      <c r="B46" s="162"/>
      <c r="C46" s="161"/>
      <c r="D46" s="161"/>
      <c r="E46" s="161"/>
      <c r="F46" s="164"/>
      <c r="G46" s="250"/>
      <c r="H46" s="161"/>
      <c r="I46" s="161"/>
      <c r="J46" s="161"/>
      <c r="K46" s="161"/>
      <c r="L46" s="251"/>
      <c r="M46" s="252"/>
      <c r="N46" s="160"/>
      <c r="O46" s="164"/>
      <c r="P46" s="250"/>
      <c r="Q46" s="161"/>
      <c r="R46" s="127"/>
      <c r="S46" s="128"/>
      <c r="T46" s="253" t="s">
        <v>104</v>
      </c>
      <c r="U46" s="161"/>
      <c r="V46" s="161"/>
      <c r="W46" s="161"/>
      <c r="X46" s="161"/>
      <c r="Y46" s="161"/>
      <c r="Z46" s="254"/>
      <c r="AA46" s="10"/>
    </row>
    <row r="47" spans="1:27" ht="21" customHeight="1">
      <c r="A47" s="126">
        <v>34</v>
      </c>
      <c r="B47" s="162"/>
      <c r="C47" s="161"/>
      <c r="D47" s="161"/>
      <c r="E47" s="161"/>
      <c r="F47" s="164"/>
      <c r="G47" s="250"/>
      <c r="H47" s="161"/>
      <c r="I47" s="161"/>
      <c r="J47" s="161"/>
      <c r="K47" s="161"/>
      <c r="L47" s="251"/>
      <c r="M47" s="252"/>
      <c r="N47" s="160"/>
      <c r="O47" s="164"/>
      <c r="P47" s="250"/>
      <c r="Q47" s="161"/>
      <c r="R47" s="127"/>
      <c r="S47" s="128"/>
      <c r="T47" s="253" t="s">
        <v>104</v>
      </c>
      <c r="U47" s="161"/>
      <c r="V47" s="161"/>
      <c r="W47" s="161"/>
      <c r="X47" s="161"/>
      <c r="Y47" s="161"/>
      <c r="Z47" s="254"/>
      <c r="AA47" s="10"/>
    </row>
    <row r="48" spans="1:27" ht="21" customHeight="1">
      <c r="A48" s="126">
        <v>35</v>
      </c>
      <c r="B48" s="162"/>
      <c r="C48" s="161"/>
      <c r="D48" s="161"/>
      <c r="E48" s="161"/>
      <c r="F48" s="164"/>
      <c r="G48" s="250"/>
      <c r="H48" s="161"/>
      <c r="I48" s="161"/>
      <c r="J48" s="161"/>
      <c r="K48" s="161"/>
      <c r="L48" s="251"/>
      <c r="M48" s="252"/>
      <c r="N48" s="160"/>
      <c r="O48" s="164"/>
      <c r="P48" s="250"/>
      <c r="Q48" s="161"/>
      <c r="R48" s="127"/>
      <c r="S48" s="128"/>
      <c r="T48" s="253" t="s">
        <v>104</v>
      </c>
      <c r="U48" s="161"/>
      <c r="V48" s="161"/>
      <c r="W48" s="161"/>
      <c r="X48" s="161"/>
      <c r="Y48" s="161"/>
      <c r="Z48" s="254"/>
      <c r="AA48" s="10"/>
    </row>
    <row r="49" spans="1:27" ht="21" customHeight="1">
      <c r="A49" s="126">
        <v>36</v>
      </c>
      <c r="B49" s="162"/>
      <c r="C49" s="161"/>
      <c r="D49" s="161"/>
      <c r="E49" s="161"/>
      <c r="F49" s="164"/>
      <c r="G49" s="250"/>
      <c r="H49" s="161"/>
      <c r="I49" s="161"/>
      <c r="J49" s="161"/>
      <c r="K49" s="161"/>
      <c r="L49" s="251"/>
      <c r="M49" s="252"/>
      <c r="N49" s="160"/>
      <c r="O49" s="164"/>
      <c r="P49" s="250"/>
      <c r="Q49" s="161"/>
      <c r="R49" s="127"/>
      <c r="S49" s="128"/>
      <c r="T49" s="253" t="s">
        <v>104</v>
      </c>
      <c r="U49" s="161"/>
      <c r="V49" s="161"/>
      <c r="W49" s="161"/>
      <c r="X49" s="161"/>
      <c r="Y49" s="161"/>
      <c r="Z49" s="254"/>
      <c r="AA49" s="10"/>
    </row>
    <row r="50" spans="1:27" ht="21" customHeight="1">
      <c r="A50" s="126">
        <v>37</v>
      </c>
      <c r="B50" s="162"/>
      <c r="C50" s="161"/>
      <c r="D50" s="161"/>
      <c r="E50" s="161"/>
      <c r="F50" s="164"/>
      <c r="G50" s="250"/>
      <c r="H50" s="161"/>
      <c r="I50" s="161"/>
      <c r="J50" s="161"/>
      <c r="K50" s="161"/>
      <c r="L50" s="251"/>
      <c r="M50" s="252"/>
      <c r="N50" s="160"/>
      <c r="O50" s="164"/>
      <c r="P50" s="250"/>
      <c r="Q50" s="161"/>
      <c r="R50" s="127"/>
      <c r="S50" s="128"/>
      <c r="T50" s="253" t="s">
        <v>104</v>
      </c>
      <c r="U50" s="161"/>
      <c r="V50" s="161"/>
      <c r="W50" s="161"/>
      <c r="X50" s="161"/>
      <c r="Y50" s="161"/>
      <c r="Z50" s="254"/>
      <c r="AA50" s="10"/>
    </row>
    <row r="51" spans="1:27" ht="21" customHeight="1">
      <c r="A51" s="126">
        <v>38</v>
      </c>
      <c r="B51" s="162"/>
      <c r="C51" s="161"/>
      <c r="D51" s="161"/>
      <c r="E51" s="161"/>
      <c r="F51" s="164"/>
      <c r="G51" s="250"/>
      <c r="H51" s="161"/>
      <c r="I51" s="161"/>
      <c r="J51" s="161"/>
      <c r="K51" s="161"/>
      <c r="L51" s="251"/>
      <c r="M51" s="252"/>
      <c r="N51" s="160"/>
      <c r="O51" s="164"/>
      <c r="P51" s="250"/>
      <c r="Q51" s="161"/>
      <c r="R51" s="127"/>
      <c r="S51" s="128"/>
      <c r="T51" s="253" t="s">
        <v>104</v>
      </c>
      <c r="U51" s="161"/>
      <c r="V51" s="161"/>
      <c r="W51" s="161"/>
      <c r="X51" s="161"/>
      <c r="Y51" s="161"/>
      <c r="Z51" s="254"/>
      <c r="AA51" s="10"/>
    </row>
    <row r="52" spans="1:27" ht="21" customHeight="1">
      <c r="A52" s="126">
        <v>39</v>
      </c>
      <c r="B52" s="162"/>
      <c r="C52" s="161"/>
      <c r="D52" s="161"/>
      <c r="E52" s="161"/>
      <c r="F52" s="164"/>
      <c r="G52" s="250"/>
      <c r="H52" s="161"/>
      <c r="I52" s="161"/>
      <c r="J52" s="161"/>
      <c r="K52" s="161"/>
      <c r="L52" s="251"/>
      <c r="M52" s="252"/>
      <c r="N52" s="160"/>
      <c r="O52" s="164"/>
      <c r="P52" s="250"/>
      <c r="Q52" s="161"/>
      <c r="R52" s="127"/>
      <c r="S52" s="128"/>
      <c r="T52" s="253" t="s">
        <v>104</v>
      </c>
      <c r="U52" s="161"/>
      <c r="V52" s="161"/>
      <c r="W52" s="161"/>
      <c r="X52" s="161"/>
      <c r="Y52" s="161"/>
      <c r="Z52" s="254"/>
      <c r="AA52" s="10"/>
    </row>
    <row r="53" spans="1:27" ht="21" customHeight="1">
      <c r="A53" s="126">
        <v>40</v>
      </c>
      <c r="B53" s="162"/>
      <c r="C53" s="161"/>
      <c r="D53" s="161"/>
      <c r="E53" s="161"/>
      <c r="F53" s="164"/>
      <c r="G53" s="250"/>
      <c r="H53" s="161"/>
      <c r="I53" s="161"/>
      <c r="J53" s="161"/>
      <c r="K53" s="161"/>
      <c r="L53" s="251"/>
      <c r="M53" s="252"/>
      <c r="N53" s="160"/>
      <c r="O53" s="164"/>
      <c r="P53" s="250"/>
      <c r="Q53" s="161"/>
      <c r="R53" s="127"/>
      <c r="S53" s="128"/>
      <c r="T53" s="253" t="s">
        <v>104</v>
      </c>
      <c r="U53" s="161"/>
      <c r="V53" s="161"/>
      <c r="W53" s="161"/>
      <c r="X53" s="161"/>
      <c r="Y53" s="161"/>
      <c r="Z53" s="254"/>
      <c r="AA53" s="10"/>
    </row>
    <row r="54" spans="1:27" ht="21" customHeight="1">
      <c r="A54" s="126">
        <v>41</v>
      </c>
      <c r="B54" s="162"/>
      <c r="C54" s="161"/>
      <c r="D54" s="161"/>
      <c r="E54" s="161"/>
      <c r="F54" s="164"/>
      <c r="G54" s="250"/>
      <c r="H54" s="161"/>
      <c r="I54" s="161"/>
      <c r="J54" s="161"/>
      <c r="K54" s="161"/>
      <c r="L54" s="251"/>
      <c r="M54" s="252"/>
      <c r="N54" s="160"/>
      <c r="O54" s="164"/>
      <c r="P54" s="250"/>
      <c r="Q54" s="161"/>
      <c r="R54" s="127"/>
      <c r="S54" s="128"/>
      <c r="T54" s="253" t="s">
        <v>104</v>
      </c>
      <c r="U54" s="161"/>
      <c r="V54" s="161"/>
      <c r="W54" s="161"/>
      <c r="X54" s="161"/>
      <c r="Y54" s="161"/>
      <c r="Z54" s="254"/>
      <c r="AA54" s="10"/>
    </row>
    <row r="55" spans="1:27" ht="21" customHeight="1">
      <c r="A55" s="126">
        <v>42</v>
      </c>
      <c r="B55" s="162"/>
      <c r="C55" s="161"/>
      <c r="D55" s="161"/>
      <c r="E55" s="161"/>
      <c r="F55" s="164"/>
      <c r="G55" s="250"/>
      <c r="H55" s="161"/>
      <c r="I55" s="161"/>
      <c r="J55" s="161"/>
      <c r="K55" s="161"/>
      <c r="L55" s="251"/>
      <c r="M55" s="252"/>
      <c r="N55" s="160"/>
      <c r="O55" s="164"/>
      <c r="P55" s="250"/>
      <c r="Q55" s="161"/>
      <c r="R55" s="127"/>
      <c r="S55" s="128"/>
      <c r="T55" s="253" t="s">
        <v>104</v>
      </c>
      <c r="U55" s="161"/>
      <c r="V55" s="161"/>
      <c r="W55" s="161"/>
      <c r="X55" s="161"/>
      <c r="Y55" s="161"/>
      <c r="Z55" s="254"/>
      <c r="AA55" s="10"/>
    </row>
    <row r="56" spans="1:27" ht="21" customHeight="1">
      <c r="A56" s="126">
        <v>43</v>
      </c>
      <c r="B56" s="162"/>
      <c r="C56" s="161"/>
      <c r="D56" s="161"/>
      <c r="E56" s="161"/>
      <c r="F56" s="164"/>
      <c r="G56" s="250"/>
      <c r="H56" s="161"/>
      <c r="I56" s="161"/>
      <c r="J56" s="161"/>
      <c r="K56" s="161"/>
      <c r="L56" s="251"/>
      <c r="M56" s="252"/>
      <c r="N56" s="160"/>
      <c r="O56" s="164"/>
      <c r="P56" s="250"/>
      <c r="Q56" s="161"/>
      <c r="R56" s="127"/>
      <c r="S56" s="128"/>
      <c r="T56" s="253" t="s">
        <v>104</v>
      </c>
      <c r="U56" s="161"/>
      <c r="V56" s="161"/>
      <c r="W56" s="161"/>
      <c r="X56" s="161"/>
      <c r="Y56" s="161"/>
      <c r="Z56" s="254"/>
      <c r="AA56" s="10"/>
    </row>
    <row r="57" spans="1:27" ht="21" customHeight="1">
      <c r="A57" s="126">
        <v>44</v>
      </c>
      <c r="B57" s="162"/>
      <c r="C57" s="161"/>
      <c r="D57" s="161"/>
      <c r="E57" s="161"/>
      <c r="F57" s="164"/>
      <c r="G57" s="250"/>
      <c r="H57" s="161"/>
      <c r="I57" s="161"/>
      <c r="J57" s="161"/>
      <c r="K57" s="161"/>
      <c r="L57" s="251"/>
      <c r="M57" s="252"/>
      <c r="N57" s="160"/>
      <c r="O57" s="164"/>
      <c r="P57" s="250"/>
      <c r="Q57" s="161"/>
      <c r="R57" s="127"/>
      <c r="S57" s="128"/>
      <c r="T57" s="253" t="s">
        <v>104</v>
      </c>
      <c r="U57" s="161"/>
      <c r="V57" s="161"/>
      <c r="W57" s="161"/>
      <c r="X57" s="161"/>
      <c r="Y57" s="161"/>
      <c r="Z57" s="254"/>
      <c r="AA57" s="10"/>
    </row>
    <row r="58" spans="1:27" ht="21" customHeight="1">
      <c r="A58" s="126">
        <v>45</v>
      </c>
      <c r="B58" s="162"/>
      <c r="C58" s="161"/>
      <c r="D58" s="161"/>
      <c r="E58" s="161"/>
      <c r="F58" s="164"/>
      <c r="G58" s="250"/>
      <c r="H58" s="161"/>
      <c r="I58" s="161"/>
      <c r="J58" s="161"/>
      <c r="K58" s="161"/>
      <c r="L58" s="251"/>
      <c r="M58" s="252"/>
      <c r="N58" s="160"/>
      <c r="O58" s="164"/>
      <c r="P58" s="250"/>
      <c r="Q58" s="161"/>
      <c r="R58" s="127"/>
      <c r="S58" s="128"/>
      <c r="T58" s="253" t="s">
        <v>104</v>
      </c>
      <c r="U58" s="161"/>
      <c r="V58" s="161"/>
      <c r="W58" s="161"/>
      <c r="X58" s="161"/>
      <c r="Y58" s="161"/>
      <c r="Z58" s="254"/>
      <c r="AA58" s="10"/>
    </row>
    <row r="59" spans="1:27" ht="21" customHeight="1">
      <c r="A59" s="126">
        <v>46</v>
      </c>
      <c r="B59" s="162"/>
      <c r="C59" s="161"/>
      <c r="D59" s="161"/>
      <c r="E59" s="161"/>
      <c r="F59" s="164"/>
      <c r="G59" s="250"/>
      <c r="H59" s="161"/>
      <c r="I59" s="161"/>
      <c r="J59" s="161"/>
      <c r="K59" s="161"/>
      <c r="L59" s="251"/>
      <c r="M59" s="252"/>
      <c r="N59" s="160"/>
      <c r="O59" s="164"/>
      <c r="P59" s="250"/>
      <c r="Q59" s="161"/>
      <c r="R59" s="127"/>
      <c r="S59" s="128"/>
      <c r="T59" s="253" t="s">
        <v>104</v>
      </c>
      <c r="U59" s="161"/>
      <c r="V59" s="161"/>
      <c r="W59" s="161"/>
      <c r="X59" s="161"/>
      <c r="Y59" s="161"/>
      <c r="Z59" s="254"/>
      <c r="AA59" s="10"/>
    </row>
    <row r="60" spans="1:27" ht="21" customHeight="1">
      <c r="A60" s="126">
        <v>47</v>
      </c>
      <c r="B60" s="162"/>
      <c r="C60" s="161"/>
      <c r="D60" s="161"/>
      <c r="E60" s="161"/>
      <c r="F60" s="164"/>
      <c r="G60" s="250"/>
      <c r="H60" s="161"/>
      <c r="I60" s="161"/>
      <c r="J60" s="161"/>
      <c r="K60" s="161"/>
      <c r="L60" s="251"/>
      <c r="M60" s="252"/>
      <c r="N60" s="160"/>
      <c r="O60" s="164"/>
      <c r="P60" s="250"/>
      <c r="Q60" s="161"/>
      <c r="R60" s="127"/>
      <c r="S60" s="128"/>
      <c r="T60" s="253" t="s">
        <v>104</v>
      </c>
      <c r="U60" s="161"/>
      <c r="V60" s="161"/>
      <c r="W60" s="161"/>
      <c r="X60" s="161"/>
      <c r="Y60" s="161"/>
      <c r="Z60" s="254"/>
      <c r="AA60" s="10"/>
    </row>
    <row r="61" spans="1:27" ht="21" customHeight="1">
      <c r="A61" s="126">
        <v>48</v>
      </c>
      <c r="B61" s="162"/>
      <c r="C61" s="161"/>
      <c r="D61" s="161"/>
      <c r="E61" s="161"/>
      <c r="F61" s="164"/>
      <c r="G61" s="250"/>
      <c r="H61" s="161"/>
      <c r="I61" s="161"/>
      <c r="J61" s="161"/>
      <c r="K61" s="161"/>
      <c r="L61" s="251"/>
      <c r="M61" s="252"/>
      <c r="N61" s="160"/>
      <c r="O61" s="164"/>
      <c r="P61" s="250"/>
      <c r="Q61" s="161"/>
      <c r="R61" s="127"/>
      <c r="S61" s="128"/>
      <c r="T61" s="253" t="s">
        <v>104</v>
      </c>
      <c r="U61" s="161"/>
      <c r="V61" s="161"/>
      <c r="W61" s="161"/>
      <c r="X61" s="161"/>
      <c r="Y61" s="161"/>
      <c r="Z61" s="254"/>
      <c r="AA61" s="10"/>
    </row>
    <row r="62" spans="1:27" ht="21" customHeight="1">
      <c r="A62" s="126">
        <v>49</v>
      </c>
      <c r="B62" s="162"/>
      <c r="C62" s="161"/>
      <c r="D62" s="161"/>
      <c r="E62" s="161"/>
      <c r="F62" s="164"/>
      <c r="G62" s="250"/>
      <c r="H62" s="161"/>
      <c r="I62" s="161"/>
      <c r="J62" s="161"/>
      <c r="K62" s="161"/>
      <c r="L62" s="251"/>
      <c r="M62" s="252"/>
      <c r="N62" s="160"/>
      <c r="O62" s="164"/>
      <c r="P62" s="250"/>
      <c r="Q62" s="161"/>
      <c r="R62" s="127"/>
      <c r="S62" s="128"/>
      <c r="T62" s="253" t="s">
        <v>104</v>
      </c>
      <c r="U62" s="161"/>
      <c r="V62" s="161"/>
      <c r="W62" s="161"/>
      <c r="X62" s="161"/>
      <c r="Y62" s="161"/>
      <c r="Z62" s="254"/>
      <c r="AA62" s="10"/>
    </row>
    <row r="63" spans="1:27" ht="21" customHeight="1">
      <c r="A63" s="134">
        <v>50</v>
      </c>
      <c r="B63" s="168"/>
      <c r="C63" s="166"/>
      <c r="D63" s="166"/>
      <c r="E63" s="166"/>
      <c r="F63" s="169"/>
      <c r="G63" s="255"/>
      <c r="H63" s="166"/>
      <c r="I63" s="166"/>
      <c r="J63" s="166"/>
      <c r="K63" s="166"/>
      <c r="L63" s="256"/>
      <c r="M63" s="257"/>
      <c r="N63" s="165"/>
      <c r="O63" s="169"/>
      <c r="P63" s="255"/>
      <c r="Q63" s="166"/>
      <c r="R63" s="135"/>
      <c r="S63" s="136"/>
      <c r="T63" s="258" t="s">
        <v>104</v>
      </c>
      <c r="U63" s="166"/>
      <c r="V63" s="166"/>
      <c r="W63" s="166"/>
      <c r="X63" s="166"/>
      <c r="Y63" s="166"/>
      <c r="Z63" s="259"/>
      <c r="AA63" s="10"/>
    </row>
    <row r="64" spans="1:27" ht="13.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1:27" ht="13.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1:27" ht="13.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row r="67" spans="1:27" ht="13.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row>
    <row r="68" spans="1:27" ht="13.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row>
    <row r="69" spans="1:27" ht="13.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row>
    <row r="70" spans="1:27" ht="13.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1:27" ht="13.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row>
    <row r="72" spans="1:27" ht="13.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row>
    <row r="73" spans="1:27" ht="13.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1:27" ht="13.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row>
    <row r="75" spans="1:27" ht="13.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1:27" ht="13.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1:27" ht="13.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1:27" ht="13.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1:27" ht="13.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1:27" ht="13.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1:27" ht="13.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1:27" ht="13.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1:27" ht="13.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1:27" ht="13.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1:27" ht="13.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1:27" ht="13.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1:27" ht="13.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1:27" ht="13.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1:27" ht="13.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1:27" ht="13.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1:27" ht="13.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1:27" ht="13.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ht="13.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ht="13.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ht="13.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ht="13.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ht="13.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ht="13.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ht="13.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ht="13.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3.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3.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13.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13.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13.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13.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13.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13.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13.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13.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13.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13.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13.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13.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13.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3.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13.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13.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13.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13.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13.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13.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13.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13.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3.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13.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3.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13.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13.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13.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13.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13.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13.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13.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13.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13.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13.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13.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13.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13.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13.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13.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13.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13.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13.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13.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13.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13.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13.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13.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13.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13.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13.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13.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13.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13.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13.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13.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13.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13.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13.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13.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13.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13.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13.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13.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13.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13.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13.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13.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3.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ht="13.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3.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3.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3.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3.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3.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3.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3.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3.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3.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3.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3.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3.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3.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3.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3.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3.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3.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3.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3.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3.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3.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3.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3.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3.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3.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3.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3.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3.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3.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3.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3.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3.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3.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3.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3.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3.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3.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3.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3.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3.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3.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3.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3.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3.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3.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3.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3.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3.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3.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3.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3.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3.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3.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3.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3.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3.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3.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3.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3.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3.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3.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3.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3.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3.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3.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3.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3.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3.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3.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3.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3.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3.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3.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3.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3.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3.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3.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3.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3.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3.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3.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3.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3.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3.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3.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3.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3.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3.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3.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sheetData>
  <mergeCells count="343">
    <mergeCell ref="G25:K25"/>
    <mergeCell ref="L25:M25"/>
    <mergeCell ref="B22:F22"/>
    <mergeCell ref="G22:K22"/>
    <mergeCell ref="B28:F28"/>
    <mergeCell ref="B29:F29"/>
    <mergeCell ref="G26:K26"/>
    <mergeCell ref="L26:M26"/>
    <mergeCell ref="B26:F26"/>
    <mergeCell ref="B27:F27"/>
    <mergeCell ref="B25:F25"/>
    <mergeCell ref="G29:K29"/>
    <mergeCell ref="L29:M29"/>
    <mergeCell ref="G28:K28"/>
    <mergeCell ref="L28:M28"/>
    <mergeCell ref="P28:Q28"/>
    <mergeCell ref="T29:Z29"/>
    <mergeCell ref="P29:Q29"/>
    <mergeCell ref="G27:K27"/>
    <mergeCell ref="L27:M27"/>
    <mergeCell ref="P26:Q26"/>
    <mergeCell ref="N25:O25"/>
    <mergeCell ref="P25:Q25"/>
    <mergeCell ref="L23:M23"/>
    <mergeCell ref="T28:Z28"/>
    <mergeCell ref="T26:Z26"/>
    <mergeCell ref="T27:Z27"/>
    <mergeCell ref="T24:Z24"/>
    <mergeCell ref="T25:Z25"/>
    <mergeCell ref="T23:Z23"/>
    <mergeCell ref="P36:Q36"/>
    <mergeCell ref="N33:O33"/>
    <mergeCell ref="P33:Q33"/>
    <mergeCell ref="B23:F23"/>
    <mergeCell ref="B21:F21"/>
    <mergeCell ref="B18:F18"/>
    <mergeCell ref="B19:F19"/>
    <mergeCell ref="N20:O20"/>
    <mergeCell ref="B20:F20"/>
    <mergeCell ref="P23:Q23"/>
    <mergeCell ref="P22:Q22"/>
    <mergeCell ref="B24:F24"/>
    <mergeCell ref="G23:K23"/>
    <mergeCell ref="G24:K24"/>
    <mergeCell ref="P18:Q18"/>
    <mergeCell ref="P19:Q19"/>
    <mergeCell ref="G19:K19"/>
    <mergeCell ref="L22:M22"/>
    <mergeCell ref="P20:Q20"/>
    <mergeCell ref="N27:O27"/>
    <mergeCell ref="P27:Q27"/>
    <mergeCell ref="N28:O28"/>
    <mergeCell ref="N29:O29"/>
    <mergeCell ref="N26:O26"/>
    <mergeCell ref="G40:K40"/>
    <mergeCell ref="L40:M40"/>
    <mergeCell ref="G39:K39"/>
    <mergeCell ref="L39:M39"/>
    <mergeCell ref="P39:Q39"/>
    <mergeCell ref="T39:Z39"/>
    <mergeCell ref="T40:Z40"/>
    <mergeCell ref="P40:Q40"/>
    <mergeCell ref="G38:K38"/>
    <mergeCell ref="L38:M38"/>
    <mergeCell ref="N38:O38"/>
    <mergeCell ref="P38:Q38"/>
    <mergeCell ref="N39:O39"/>
    <mergeCell ref="N40:O40"/>
    <mergeCell ref="T38:Z38"/>
    <mergeCell ref="T33:Z33"/>
    <mergeCell ref="P31:Q31"/>
    <mergeCell ref="B34:F34"/>
    <mergeCell ref="B35:F35"/>
    <mergeCell ref="B37:F37"/>
    <mergeCell ref="B38:F38"/>
    <mergeCell ref="B33:F33"/>
    <mergeCell ref="L34:M34"/>
    <mergeCell ref="L36:M36"/>
    <mergeCell ref="L35:M35"/>
    <mergeCell ref="B36:F36"/>
    <mergeCell ref="G37:K37"/>
    <mergeCell ref="L37:M37"/>
    <mergeCell ref="N37:O37"/>
    <mergeCell ref="P37:Q37"/>
    <mergeCell ref="T37:Z37"/>
    <mergeCell ref="T35:Z35"/>
    <mergeCell ref="T34:Z34"/>
    <mergeCell ref="G36:K36"/>
    <mergeCell ref="G35:K35"/>
    <mergeCell ref="N35:O35"/>
    <mergeCell ref="P35:Q35"/>
    <mergeCell ref="T36:Z36"/>
    <mergeCell ref="N36:O36"/>
    <mergeCell ref="G33:K33"/>
    <mergeCell ref="L33:M33"/>
    <mergeCell ref="L32:M32"/>
    <mergeCell ref="N32:O32"/>
    <mergeCell ref="N34:O34"/>
    <mergeCell ref="P34:Q34"/>
    <mergeCell ref="G34:K34"/>
    <mergeCell ref="G30:K30"/>
    <mergeCell ref="L30:M30"/>
    <mergeCell ref="N30:O30"/>
    <mergeCell ref="P32:Q32"/>
    <mergeCell ref="P30:Q30"/>
    <mergeCell ref="T30:Z30"/>
    <mergeCell ref="B30:F30"/>
    <mergeCell ref="B31:F31"/>
    <mergeCell ref="G31:K31"/>
    <mergeCell ref="B32:F32"/>
    <mergeCell ref="G32:K32"/>
    <mergeCell ref="L31:M31"/>
    <mergeCell ref="N31:O31"/>
    <mergeCell ref="T32:Z32"/>
    <mergeCell ref="T31:Z31"/>
    <mergeCell ref="N10:Z10"/>
    <mergeCell ref="A10:C10"/>
    <mergeCell ref="D10:E10"/>
    <mergeCell ref="G10:H10"/>
    <mergeCell ref="J10:M10"/>
    <mergeCell ref="L8:N8"/>
    <mergeCell ref="O8:Q8"/>
    <mergeCell ref="N13:O13"/>
    <mergeCell ref="R8:T8"/>
    <mergeCell ref="A2:Z2"/>
    <mergeCell ref="A1:Z1"/>
    <mergeCell ref="U8:W8"/>
    <mergeCell ref="I6:K6"/>
    <mergeCell ref="A5:D8"/>
    <mergeCell ref="F6:H6"/>
    <mergeCell ref="F7:H7"/>
    <mergeCell ref="I7:K7"/>
    <mergeCell ref="F8:H8"/>
    <mergeCell ref="I8:K8"/>
    <mergeCell ref="G21:K21"/>
    <mergeCell ref="T22:Z22"/>
    <mergeCell ref="A3:D3"/>
    <mergeCell ref="E3:T3"/>
    <mergeCell ref="R6:T6"/>
    <mergeCell ref="U6:W6"/>
    <mergeCell ref="X5:Z5"/>
    <mergeCell ref="X6:Z6"/>
    <mergeCell ref="G17:K17"/>
    <mergeCell ref="G18:K18"/>
    <mergeCell ref="G20:K20"/>
    <mergeCell ref="B13:F13"/>
    <mergeCell ref="N15:O15"/>
    <mergeCell ref="A12:Z12"/>
    <mergeCell ref="N16:O16"/>
    <mergeCell ref="B16:F16"/>
    <mergeCell ref="G16:K16"/>
    <mergeCell ref="L16:M16"/>
    <mergeCell ref="L15:M15"/>
    <mergeCell ref="L14:M14"/>
    <mergeCell ref="N14:O14"/>
    <mergeCell ref="P14:Q14"/>
    <mergeCell ref="P13:Q13"/>
    <mergeCell ref="T13:Z13"/>
    <mergeCell ref="N24:O24"/>
    <mergeCell ref="P24:Q24"/>
    <mergeCell ref="L24:M24"/>
    <mergeCell ref="L20:M20"/>
    <mergeCell ref="L19:M19"/>
    <mergeCell ref="N19:O19"/>
    <mergeCell ref="T19:Z19"/>
    <mergeCell ref="T20:Z20"/>
    <mergeCell ref="N23:O23"/>
    <mergeCell ref="N21:O21"/>
    <mergeCell ref="P21:Q21"/>
    <mergeCell ref="T21:Z21"/>
    <mergeCell ref="L21:M21"/>
    <mergeCell ref="N22:O22"/>
    <mergeCell ref="T14:Z14"/>
    <mergeCell ref="T15:Z15"/>
    <mergeCell ref="T16:Z16"/>
    <mergeCell ref="P16:Q16"/>
    <mergeCell ref="B14:F14"/>
    <mergeCell ref="G14:K14"/>
    <mergeCell ref="L17:M17"/>
    <mergeCell ref="N17:O17"/>
    <mergeCell ref="P17:Q17"/>
    <mergeCell ref="B17:F17"/>
    <mergeCell ref="T17:Z17"/>
    <mergeCell ref="B15:F15"/>
    <mergeCell ref="G15:K15"/>
    <mergeCell ref="B41:F41"/>
    <mergeCell ref="B39:F39"/>
    <mergeCell ref="B40:F40"/>
    <mergeCell ref="B47:F47"/>
    <mergeCell ref="B44:F44"/>
    <mergeCell ref="B48:F48"/>
    <mergeCell ref="U3:V3"/>
    <mergeCell ref="W3:Z3"/>
    <mergeCell ref="L7:N7"/>
    <mergeCell ref="O7:Q7"/>
    <mergeCell ref="X7:Z7"/>
    <mergeCell ref="X8:Z8"/>
    <mergeCell ref="R7:T7"/>
    <mergeCell ref="U7:W7"/>
    <mergeCell ref="F5:N5"/>
    <mergeCell ref="O5:W5"/>
    <mergeCell ref="L6:N6"/>
    <mergeCell ref="O6:Q6"/>
    <mergeCell ref="P15:Q15"/>
    <mergeCell ref="G13:K13"/>
    <mergeCell ref="L13:M13"/>
    <mergeCell ref="L18:M18"/>
    <mergeCell ref="N18:O18"/>
    <mergeCell ref="T18:Z18"/>
    <mergeCell ref="T50:Z50"/>
    <mergeCell ref="N47:O47"/>
    <mergeCell ref="P47:Q47"/>
    <mergeCell ref="N44:O44"/>
    <mergeCell ref="L44:M44"/>
    <mergeCell ref="B45:F45"/>
    <mergeCell ref="B46:F46"/>
    <mergeCell ref="B43:F43"/>
    <mergeCell ref="B42:F42"/>
    <mergeCell ref="N50:O50"/>
    <mergeCell ref="P50:Q50"/>
    <mergeCell ref="G49:K49"/>
    <mergeCell ref="L49:M49"/>
    <mergeCell ref="N49:O49"/>
    <mergeCell ref="P49:Q49"/>
    <mergeCell ref="B49:F49"/>
    <mergeCell ref="B50:F50"/>
    <mergeCell ref="G50:K50"/>
    <mergeCell ref="L50:M50"/>
    <mergeCell ref="T41:Z41"/>
    <mergeCell ref="T43:Z43"/>
    <mergeCell ref="T42:Z42"/>
    <mergeCell ref="T46:Z46"/>
    <mergeCell ref="T48:Z48"/>
    <mergeCell ref="T47:Z47"/>
    <mergeCell ref="T44:Z44"/>
    <mergeCell ref="T45:Z45"/>
    <mergeCell ref="T49:Z49"/>
    <mergeCell ref="G48:K48"/>
    <mergeCell ref="L45:M45"/>
    <mergeCell ref="N45:O45"/>
    <mergeCell ref="L47:M47"/>
    <mergeCell ref="L46:M46"/>
    <mergeCell ref="N46:O46"/>
    <mergeCell ref="P46:Q46"/>
    <mergeCell ref="L42:M42"/>
    <mergeCell ref="N42:O42"/>
    <mergeCell ref="N48:O48"/>
    <mergeCell ref="P48:Q48"/>
    <mergeCell ref="L48:M48"/>
    <mergeCell ref="P44:Q44"/>
    <mergeCell ref="P45:Q45"/>
    <mergeCell ref="G43:K43"/>
    <mergeCell ref="L43:M43"/>
    <mergeCell ref="N43:O43"/>
    <mergeCell ref="P43:Q43"/>
    <mergeCell ref="G41:K41"/>
    <mergeCell ref="G42:K42"/>
    <mergeCell ref="P42:Q42"/>
    <mergeCell ref="G47:K47"/>
    <mergeCell ref="G45:K45"/>
    <mergeCell ref="G44:K44"/>
    <mergeCell ref="G46:K46"/>
    <mergeCell ref="L41:M41"/>
    <mergeCell ref="N41:O41"/>
    <mergeCell ref="P41:Q41"/>
    <mergeCell ref="P63:Q63"/>
    <mergeCell ref="N63:O63"/>
    <mergeCell ref="B61:F61"/>
    <mergeCell ref="B63:F63"/>
    <mergeCell ref="G63:K63"/>
    <mergeCell ref="L63:M63"/>
    <mergeCell ref="T63:Z63"/>
    <mergeCell ref="T62:Z62"/>
    <mergeCell ref="B62:F62"/>
    <mergeCell ref="B53:F53"/>
    <mergeCell ref="B54:F54"/>
    <mergeCell ref="B52:F52"/>
    <mergeCell ref="N51:O51"/>
    <mergeCell ref="P51:Q51"/>
    <mergeCell ref="B51:F51"/>
    <mergeCell ref="G61:K61"/>
    <mergeCell ref="G62:K62"/>
    <mergeCell ref="L62:M62"/>
    <mergeCell ref="N62:O62"/>
    <mergeCell ref="P62:Q62"/>
    <mergeCell ref="B59:F59"/>
    <mergeCell ref="B60:F60"/>
    <mergeCell ref="B55:F55"/>
    <mergeCell ref="B56:F56"/>
    <mergeCell ref="L55:M55"/>
    <mergeCell ref="T55:Z55"/>
    <mergeCell ref="T56:Z56"/>
    <mergeCell ref="G59:K59"/>
    <mergeCell ref="L59:M59"/>
    <mergeCell ref="B57:F57"/>
    <mergeCell ref="B58:F58"/>
    <mergeCell ref="N59:O59"/>
    <mergeCell ref="P59:Q59"/>
    <mergeCell ref="T59:Z59"/>
    <mergeCell ref="P58:Q58"/>
    <mergeCell ref="T58:Z58"/>
    <mergeCell ref="G51:K51"/>
    <mergeCell ref="G60:K60"/>
    <mergeCell ref="L60:M60"/>
    <mergeCell ref="L61:M61"/>
    <mergeCell ref="N61:O61"/>
    <mergeCell ref="L51:M51"/>
    <mergeCell ref="N60:O60"/>
    <mergeCell ref="N58:O58"/>
    <mergeCell ref="T51:Z51"/>
    <mergeCell ref="T52:Z52"/>
    <mergeCell ref="N52:O52"/>
    <mergeCell ref="P52:Q52"/>
    <mergeCell ref="N54:O54"/>
    <mergeCell ref="P54:Q54"/>
    <mergeCell ref="G53:K53"/>
    <mergeCell ref="L53:M53"/>
    <mergeCell ref="N53:O53"/>
    <mergeCell ref="P53:Q53"/>
    <mergeCell ref="T53:Z53"/>
    <mergeCell ref="T54:Z54"/>
    <mergeCell ref="T61:Z61"/>
    <mergeCell ref="T60:Z60"/>
    <mergeCell ref="T57:Z57"/>
    <mergeCell ref="N55:O55"/>
    <mergeCell ref="G52:K52"/>
    <mergeCell ref="L52:M52"/>
    <mergeCell ref="P61:Q61"/>
    <mergeCell ref="P55:Q55"/>
    <mergeCell ref="P60:Q60"/>
    <mergeCell ref="P56:Q56"/>
    <mergeCell ref="P57:Q57"/>
    <mergeCell ref="G55:K55"/>
    <mergeCell ref="G57:K57"/>
    <mergeCell ref="L57:M57"/>
    <mergeCell ref="N57:O57"/>
    <mergeCell ref="G58:K58"/>
    <mergeCell ref="L58:M58"/>
    <mergeCell ref="N56:O56"/>
    <mergeCell ref="G56:K56"/>
    <mergeCell ref="L56:M56"/>
    <mergeCell ref="G54:K54"/>
    <mergeCell ref="L54:M54"/>
  </mergeCells>
  <phoneticPr fontId="36"/>
  <printOptions horizontalCentered="1"/>
  <pageMargins left="0.43307086614173229" right="0.43307086614173229" top="0.55118110236220474" bottom="0.74803149606299213" header="0" footer="0"/>
  <pageSetup paperSize="9" orientation="portrait"/>
  <headerFooter>
    <oddFooter>&amp;L当日参加者欄：参加者に〇印をつけ、当日の体温を記入 先発欄：先発メンバーに〇印 交代欄：交代で出る場合✕印、入る場合〇印を付け、交代時間を記入</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申請書</vt:lpstr>
      <vt:lpstr>Sheet1</vt:lpstr>
      <vt:lpstr>参加申込書</vt:lpstr>
      <vt:lpstr>選手登録書</vt:lpstr>
      <vt:lpstr>メンバー表</vt:lpstr>
      <vt:lpstr>申請書記入例</vt:lpstr>
      <vt:lpstr>参加申込書記入例</vt:lpstr>
      <vt:lpstr>選手登録書記入例</vt:lpstr>
      <vt:lpstr>メンバー表記入例</vt:lpstr>
      <vt:lpstr>基準日</vt:lpstr>
      <vt:lpstr>前年度</vt:lpstr>
      <vt:lpstr>申請書記入例!登録者名簿</vt:lpstr>
      <vt:lpstr>登録者名簿</vt:lpstr>
      <vt:lpstr>本年度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一般社団法人浦安市サッカー協会</dc:creator>
  <cp:lastModifiedBy>Administrator</cp:lastModifiedBy>
  <dcterms:created xsi:type="dcterms:W3CDTF">2022-03-28T06:53:42Z</dcterms:created>
  <dcterms:modified xsi:type="dcterms:W3CDTF">2026-03-22T19:26:18Z</dcterms:modified>
</cp:coreProperties>
</file>